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c9153\Downloads\"/>
    </mc:Choice>
  </mc:AlternateContent>
  <xr:revisionPtr revIDLastSave="0" documentId="8_{CF438DF5-96D6-40A7-B4C1-49B926DE0CCA}" xr6:coauthVersionLast="47" xr6:coauthVersionMax="47" xr10:uidLastSave="{00000000-0000-0000-0000-000000000000}"/>
  <bookViews>
    <workbookView xWindow="-14685" yWindow="-16320" windowWidth="29040" windowHeight="15720" xr2:uid="{C198B93F-A917-47D2-95C3-0A464DCF0F97}"/>
  </bookViews>
  <sheets>
    <sheet name="Grille Tarifaire (2)" sheetId="4" r:id="rId1"/>
    <sheet name="Surcharge gare et aéroport" sheetId="3" r:id="rId2"/>
    <sheet name="Charges annexe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6" i="4" l="1"/>
  <c r="AB26" i="4"/>
  <c r="AC26" i="4"/>
  <c r="AD26" i="4"/>
  <c r="AA27" i="4"/>
  <c r="AB27" i="4"/>
  <c r="AC27" i="4"/>
  <c r="AD27" i="4"/>
  <c r="AA28" i="4"/>
  <c r="AB28" i="4"/>
  <c r="AC28" i="4"/>
  <c r="AD28" i="4"/>
  <c r="AA29" i="4"/>
  <c r="AB29" i="4"/>
  <c r="AC29" i="4"/>
  <c r="AD29" i="4"/>
  <c r="AA30" i="4"/>
  <c r="AB30" i="4"/>
  <c r="AC30" i="4"/>
  <c r="AD30" i="4"/>
  <c r="AA31" i="4"/>
  <c r="AB31" i="4"/>
  <c r="AC31" i="4"/>
  <c r="AD31" i="4"/>
  <c r="AA32" i="4"/>
  <c r="AB32" i="4"/>
  <c r="AC32" i="4"/>
  <c r="AD32" i="4"/>
  <c r="AA33" i="4"/>
  <c r="AB33" i="4"/>
  <c r="AC33" i="4"/>
  <c r="AD33" i="4"/>
  <c r="AA34" i="4"/>
  <c r="AB34" i="4"/>
  <c r="AC34" i="4"/>
  <c r="AD34" i="4"/>
  <c r="Z27" i="4"/>
  <c r="Z28" i="4"/>
  <c r="Z29" i="4"/>
  <c r="Z30" i="4"/>
  <c r="Z31" i="4"/>
  <c r="Z32" i="4"/>
  <c r="Z33" i="4"/>
  <c r="Z34" i="4"/>
  <c r="Z26" i="4"/>
  <c r="Z10" i="4"/>
  <c r="Z11" i="4"/>
  <c r="AA11" i="4"/>
  <c r="AB11" i="4"/>
  <c r="AC11" i="4"/>
  <c r="AD11" i="4"/>
  <c r="Z12" i="4"/>
  <c r="AA12" i="4"/>
  <c r="AB12" i="4"/>
  <c r="AC12" i="4"/>
  <c r="AD12" i="4"/>
  <c r="Z13" i="4"/>
  <c r="AA13" i="4"/>
  <c r="AB13" i="4"/>
  <c r="AC13" i="4"/>
  <c r="AD13" i="4"/>
  <c r="Z14" i="4"/>
  <c r="AA14" i="4"/>
  <c r="AB14" i="4"/>
  <c r="AC14" i="4"/>
  <c r="AD14" i="4"/>
  <c r="Z15" i="4"/>
  <c r="AA15" i="4"/>
  <c r="AB15" i="4"/>
  <c r="AC15" i="4"/>
  <c r="AD15" i="4"/>
  <c r="Z16" i="4"/>
  <c r="AA16" i="4"/>
  <c r="AB16" i="4"/>
  <c r="AC16" i="4"/>
  <c r="AD16" i="4"/>
  <c r="Z17" i="4"/>
  <c r="AA17" i="4"/>
  <c r="AB17" i="4"/>
  <c r="AC17" i="4"/>
  <c r="AD17" i="4"/>
  <c r="Z18" i="4"/>
  <c r="AA18" i="4"/>
  <c r="AB18" i="4"/>
  <c r="AC18" i="4"/>
  <c r="AD18" i="4"/>
  <c r="Z19" i="4"/>
  <c r="AA19" i="4"/>
  <c r="AB19" i="4"/>
  <c r="AC19" i="4"/>
  <c r="AD19" i="4"/>
  <c r="AA10" i="4"/>
  <c r="AB10" i="4"/>
  <c r="AC10" i="4"/>
  <c r="AD10" i="4"/>
</calcChain>
</file>

<file path=xl/sharedStrings.xml><?xml version="1.0" encoding="utf-8"?>
<sst xmlns="http://schemas.openxmlformats.org/spreadsheetml/2006/main" count="308" uniqueCount="150">
  <si>
    <t xml:space="preserve"> Grille tarifaire
LOCATION COURTE DUREE POUR LA PERIODE 2025-2027</t>
  </si>
  <si>
    <t>CONDITIONS TARIFAIRES VL FRANCE</t>
  </si>
  <si>
    <r>
      <rPr>
        <b/>
        <i/>
        <u/>
        <sz val="14"/>
        <color theme="1"/>
        <rFont val="Calibri"/>
        <family val="2"/>
        <scheme val="minor"/>
      </rPr>
      <t>Important</t>
    </r>
    <r>
      <rPr>
        <sz val="14"/>
        <color theme="1"/>
        <rFont val="Calibri"/>
        <family val="2"/>
        <scheme val="minor"/>
      </rPr>
      <t xml:space="preserve"> : </t>
    </r>
    <r>
      <rPr>
        <i/>
        <sz val="14"/>
        <color theme="1"/>
        <rFont val="Calibri"/>
        <family val="2"/>
        <scheme val="minor"/>
      </rPr>
      <t>Veuillez renseigner le plafond de KM/J que vous êtes en mesure de nous proposer pour chaque durée de location (dans les cases jaunes).</t>
    </r>
  </si>
  <si>
    <t>VEHICULES THERMIQUES</t>
  </si>
  <si>
    <t>Prix HT en €</t>
  </si>
  <si>
    <t>1J</t>
  </si>
  <si>
    <t>2-3J</t>
  </si>
  <si>
    <t>4-5J</t>
  </si>
  <si>
    <t>6-14 J</t>
  </si>
  <si>
    <t>15-29 J</t>
  </si>
  <si>
    <t>30 J</t>
  </si>
  <si>
    <t>J SUPP</t>
  </si>
  <si>
    <t>KM SUPP</t>
  </si>
  <si>
    <t>Montant de la franchise</t>
  </si>
  <si>
    <t>Montant d'une restitution du véhicule non-effectuée dans l'agence de départ</t>
  </si>
  <si>
    <t>Montant d'une livraison sur site sur client</t>
  </si>
  <si>
    <t>Montant du refueling</t>
  </si>
  <si>
    <t>Autres surcharges</t>
  </si>
  <si>
    <t>Catégories</t>
  </si>
  <si>
    <t>Code ACRISS</t>
  </si>
  <si>
    <t>Nombre de véhicules disponibles en France dans la catégorie</t>
  </si>
  <si>
    <t>Par Jour</t>
  </si>
  <si>
    <t>Jour Supp</t>
  </si>
  <si>
    <t>Forfait</t>
  </si>
  <si>
    <t>Exemple de modèle</t>
  </si>
  <si>
    <t>Citadine
Economique</t>
  </si>
  <si>
    <t>ECMR</t>
  </si>
  <si>
    <t>Nous facturons par mouvement : 15 € de 0 à 2 km / 20 € de 2 à 5 km / 30 € de 5 à 10 km / 40 € de 10 à 15 km / 40 € + 2,5 € par km au dela de 15 km</t>
  </si>
  <si>
    <t>12,49 € de frais de service + litres manquants (prix variable et affiché en agence environ 2,5 € actuellement)</t>
  </si>
  <si>
    <t>EDMR</t>
  </si>
  <si>
    <t>VW Polo , Peugeot 208</t>
  </si>
  <si>
    <t>Compacte</t>
  </si>
  <si>
    <t>CDMR</t>
  </si>
  <si>
    <t>Citroen C4, Opel Astra</t>
  </si>
  <si>
    <t>CFMR</t>
  </si>
  <si>
    <t>Intermédiaire</t>
  </si>
  <si>
    <t>IDMR</t>
  </si>
  <si>
    <t>Peugeot 408</t>
  </si>
  <si>
    <t>IDAH</t>
  </si>
  <si>
    <t>Lynk &amp; Co 01 (hybride), Peugeot 3008 Hybride</t>
  </si>
  <si>
    <t>Berline</t>
  </si>
  <si>
    <t>SDAR</t>
  </si>
  <si>
    <t>Peugeot 508, BMW 2 Series Gran Coupé</t>
  </si>
  <si>
    <t>FDAR</t>
  </si>
  <si>
    <t>Familiale</t>
  </si>
  <si>
    <t>IVMR</t>
  </si>
  <si>
    <t>VW Touran, Renault Grand Scenic</t>
  </si>
  <si>
    <r>
      <t xml:space="preserve">VEHICULES ELECTRIQUES </t>
    </r>
    <r>
      <rPr>
        <b/>
        <i/>
        <sz val="12"/>
        <color theme="1"/>
        <rFont val="Calibri"/>
        <family val="2"/>
        <scheme val="minor"/>
      </rPr>
      <t>(veuillez indiquer si les conditions sont différentes)</t>
    </r>
  </si>
  <si>
    <t>Montant en cas de non-recharge de la batterie</t>
  </si>
  <si>
    <t>Nombre de véhicules disponibles dans la catégorie</t>
  </si>
  <si>
    <t>ECAE</t>
  </si>
  <si>
    <t>Nous saisissons l'état de charge d'un véhicule électrique au moment de sa prise en charge et de sa restitution. Si le véhicule électrique a été confié avec un état de charge supérieur à 80 %, le locataire est tenu de restituer le véhicule avec un état de charge d'au moins 80 %. Si le véhicule a été confié avec un état de charge inférieur à 80 %, le locataire est tenu de restituer le véhicule avec un état de charge correspondant à ce pourcentage.
Si le véhicule électrique est restitué avec un état de charge inférieur, nous facturons une redevance par kWh manquant pour la recharge de la batterie. Les tarifs en vigueur sont disponibles dans les agences Sixt.</t>
  </si>
  <si>
    <t>CFAE</t>
  </si>
  <si>
    <t>Peugeot e-2008</t>
  </si>
  <si>
    <t>CCAE</t>
  </si>
  <si>
    <t>CCAC</t>
  </si>
  <si>
    <t>SFAE</t>
  </si>
  <si>
    <t>Skoda Enyaq</t>
  </si>
  <si>
    <t>SDAC</t>
  </si>
  <si>
    <t>SDAE</t>
  </si>
  <si>
    <t>LFAE</t>
  </si>
  <si>
    <t>FDAC</t>
  </si>
  <si>
    <t>SURCHARGE GARE ET AEROPORT
AO LOCATION COURTE DUREE 2025</t>
  </si>
  <si>
    <r>
      <rPr>
        <i/>
        <u/>
        <sz val="11"/>
        <color theme="1"/>
        <rFont val="Calibri"/>
        <family val="2"/>
        <scheme val="minor"/>
      </rPr>
      <t>Important :</t>
    </r>
    <r>
      <rPr>
        <i/>
        <sz val="11"/>
        <color theme="1"/>
        <rFont val="Calibri"/>
        <family val="2"/>
        <scheme val="minor"/>
      </rPr>
      <t xml:space="preserve"> Merci de renseigner pour chaque gare et aéroport ci-dessous la surcharge appliquée en cas de prise de véhicule dans ces lieux.</t>
    </r>
  </si>
  <si>
    <t>Lieu de prise du véhicule</t>
  </si>
  <si>
    <t>Surcharge gare
(en € HT)</t>
  </si>
  <si>
    <t>Surcharge aéroport
(en € HT)</t>
  </si>
  <si>
    <t>ORLEANS</t>
  </si>
  <si>
    <t> 29.50€ en courte durée / 40 € par mois en moyenne durée</t>
  </si>
  <si>
    <t>NA</t>
  </si>
  <si>
    <t>TOULOUSE</t>
  </si>
  <si>
    <t>BORDEAUX</t>
  </si>
  <si>
    <t>LYON PART DIEU</t>
  </si>
  <si>
    <t>LYON ST EXUPERY</t>
  </si>
  <si>
    <t>NEVERS</t>
  </si>
  <si>
    <t>Pas d'agence dans cette ville</t>
  </si>
  <si>
    <t>PARIS ORLY AIRPORT</t>
  </si>
  <si>
    <t>PARIS ROISSY AIRPORT</t>
  </si>
  <si>
    <t>MONTPELLIER</t>
  </si>
  <si>
    <t>MARSEILLE</t>
  </si>
  <si>
    <t>NICE</t>
  </si>
  <si>
    <t>AIX EN PROVENCE</t>
  </si>
  <si>
    <t>Aéroport Marseille</t>
  </si>
  <si>
    <t>AVIGNON</t>
  </si>
  <si>
    <t>GARE MONTPARNASSE</t>
  </si>
  <si>
    <t>Aéroport Orly</t>
  </si>
  <si>
    <t>MONTROUGE</t>
  </si>
  <si>
    <t>Gare Montparnasse</t>
  </si>
  <si>
    <t>MERIGNAC</t>
  </si>
  <si>
    <t>Bordeaux</t>
  </si>
  <si>
    <t>CLERMONT FERRAND</t>
  </si>
  <si>
    <t>ANNECY</t>
  </si>
  <si>
    <t>NANTES</t>
  </si>
  <si>
    <t>Fiat 500</t>
  </si>
  <si>
    <t>Peugeot 2008</t>
  </si>
  <si>
    <t>Mercedes-Benz C-Class</t>
  </si>
  <si>
    <t>MINI Electric</t>
  </si>
  <si>
    <t>MINI Countryman</t>
  </si>
  <si>
    <t>Tesla model 3</t>
  </si>
  <si>
    <t>Cadillac LYRIQ</t>
  </si>
  <si>
    <t>CUPRA TAVASCAN</t>
  </si>
  <si>
    <t>VW ID.3</t>
  </si>
  <si>
    <t>FFAR</t>
  </si>
  <si>
    <t>BMW X1</t>
  </si>
  <si>
    <t xml:space="preserve">KM SUPP pour la courte </t>
  </si>
  <si>
    <t>CONDUCTEURS</t>
  </si>
  <si>
    <t>Tarif HT en euros</t>
  </si>
  <si>
    <t>Jeune conducteur</t>
  </si>
  <si>
    <t>Conducteur additionnel</t>
  </si>
  <si>
    <t>PRESTATIONS COMPLEMENTAIRES</t>
  </si>
  <si>
    <t>GPS</t>
  </si>
  <si>
    <t>10 € par jour / maximum 120 € par mois</t>
  </si>
  <si>
    <t>Equipements neige (pneus hiver..)</t>
  </si>
  <si>
    <t>Pneus hiver : 27,5/j 192,5/s 291,67/m - Chaînes ou chaussettes : 12,5/j 75/m</t>
  </si>
  <si>
    <r>
      <t>Si une prestation de livraison/reprise du véhicule a lieu sur le site du client, merci d'en décrire les modalités</t>
    </r>
    <r>
      <rPr>
        <sz val="11"/>
        <color rgb="FFFF0000"/>
        <rFont val="Arial"/>
        <family val="2"/>
      </rPr>
      <t xml:space="preserve"> </t>
    </r>
  </si>
  <si>
    <t>Possible sur certains sites. La réservation doit être passée au moins 48 heures à l'avance et nous facturons par mouvement : 15 € de 0 à 2 km / 20 € de 2 à 5 km / 30 € de 5 à 10 km / 40 € de 10 à 15 km / 40 € + 2,5 € par km au dela de 15 km</t>
  </si>
  <si>
    <t>Refacturation Carburant</t>
  </si>
  <si>
    <t>Frais de service</t>
  </si>
  <si>
    <t>Prix du litre Super Sans Plomb</t>
  </si>
  <si>
    <t>prix variable et affiché en agence (environ 2,5 € actuellement)</t>
  </si>
  <si>
    <t>Cas électrique: refacturation pour véhicule non rechargé?</t>
  </si>
  <si>
    <t>Nous saisissons l'état de charge d'un véhicule électrique au moment de sa prise en charge et de sa restitution. Si le véhicule électrique a été confié avec un état de charge supérieur à 80 %, le locataire est tenu de restituer le véhicule avec un état de charge d'au moins 80 %. Si le véhicule a été confié avec un état de charge inférieur à 80 %, le locataire est tenu de restituer le véhicule avec un état de charge correspondant à ce pourcentage.</t>
  </si>
  <si>
    <t>Si le véhicule électrique est restitué avec un état de charge inférieur, nous facturons une redevance par kWh manquant pour la recharge de la batterie. Les tarifs en vigueur sont disponibles dans les agences Sixt.</t>
  </si>
  <si>
    <r>
      <t xml:space="preserve">Prix de refacturation ferme sur toute la durée du contrat? </t>
    </r>
    <r>
      <rPr>
        <b/>
        <sz val="11"/>
        <rFont val="Arial"/>
        <family val="2"/>
      </rPr>
      <t>OUI/NON</t>
    </r>
  </si>
  <si>
    <t>Si non, méthode de calcul de révision?</t>
  </si>
  <si>
    <t xml:space="preserve">Le prix de refacturation au litre et du KWh est variable selon l'évolution des prix appliqués sur le marché </t>
  </si>
  <si>
    <t xml:space="preserve">Surcharge gare et aéroport : </t>
  </si>
  <si>
    <t>29.50 en courte durée / 40 € par mois en moyenne durée</t>
  </si>
  <si>
    <t>RESTITUTION DU VEHICULE</t>
  </si>
  <si>
    <t>Même ville ou agglomération</t>
  </si>
  <si>
    <r>
      <t xml:space="preserve">Autre ville de France Continentale </t>
    </r>
    <r>
      <rPr>
        <sz val="12"/>
        <rFont val="Arial"/>
        <family val="2"/>
      </rPr>
      <t>(Hors agences d'altitude)</t>
    </r>
  </si>
  <si>
    <t>Agence ou relais d’altitude</t>
  </si>
  <si>
    <t>Inspection digitale lors de la livraison/restitution des véhicules?</t>
  </si>
  <si>
    <t>0 (process sinistre digitalisé)</t>
  </si>
  <si>
    <t>ASSURANCES ET GARANTIES COMPLEMENTAIRES</t>
  </si>
  <si>
    <t xml:space="preserve">Assurances et garanties  </t>
  </si>
  <si>
    <t>(Protection conducteurs et passagers, responsabilité civile, garantie des bagages et effets personnels, bris de glace et pneumatiques etc.)</t>
  </si>
  <si>
    <t>Protection conducteurs et passagers incluse. Responsabilité civile incluse. Garantie des bagages et effets personnels non proposée. Bris de glace et pneus en option à partir de 6,24 € par jour (inclus en cas de souscription au rachat total de franchise)</t>
  </si>
  <si>
    <t>Rachat partiel de la franchise en cas de dommages</t>
  </si>
  <si>
    <t>causés au véhicule</t>
  </si>
  <si>
    <t>0 (inclus) - montants de  franchises indiqués dans le tableau</t>
  </si>
  <si>
    <t>Rachat total de la franchise en cas de dommages</t>
  </si>
  <si>
    <t>causés au véhicule ou de vol du véhicule</t>
  </si>
  <si>
    <t>A partir de 30.58 € par jour</t>
  </si>
  <si>
    <t>Taxe d'immatriculation</t>
  </si>
  <si>
    <t>Incluse</t>
  </si>
  <si>
    <t>Taxe environnementale</t>
  </si>
  <si>
    <t>Frais de réservation</t>
  </si>
  <si>
    <t>Inclus</t>
  </si>
  <si>
    <t>FRAIS ANNEXE SIXT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</si>
</sst>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name val="Arial"/>
      <family val="2"/>
    </font>
    <font>
      <sz val="16"/>
      <name val="Arial"/>
      <family val="2"/>
    </font>
    <font>
      <b/>
      <sz val="22"/>
      <color theme="1"/>
      <name val="Calibri"/>
      <family val="2"/>
      <scheme val="minor"/>
    </font>
    <font>
      <b/>
      <i/>
      <sz val="12"/>
      <color theme="1"/>
      <name val="Calibri"/>
      <family val="2"/>
      <scheme val="minor"/>
    </font>
    <font>
      <sz val="14"/>
      <name val="Arial Black"/>
      <family val="2"/>
    </font>
    <font>
      <b/>
      <sz val="16"/>
      <name val="Arial Black"/>
      <family val="2"/>
    </font>
    <font>
      <sz val="14"/>
      <color theme="1"/>
      <name val="Calibri"/>
      <family val="2"/>
      <scheme val="minor"/>
    </font>
    <font>
      <b/>
      <i/>
      <u/>
      <sz val="14"/>
      <color theme="1"/>
      <name val="Calibri"/>
      <family val="2"/>
      <scheme val="minor"/>
    </font>
    <font>
      <i/>
      <sz val="14"/>
      <color theme="1"/>
      <name val="Calibri"/>
      <family val="2"/>
      <scheme val="minor"/>
    </font>
    <font>
      <sz val="11"/>
      <color theme="1"/>
      <name val="Arial"/>
      <family val="2"/>
    </font>
    <font>
      <b/>
      <sz val="12"/>
      <name val="Arial"/>
      <family val="2"/>
    </font>
    <font>
      <i/>
      <u/>
      <sz val="11"/>
      <color theme="1"/>
      <name val="Calibri"/>
      <family val="2"/>
      <scheme val="minor"/>
    </font>
    <font>
      <i/>
      <sz val="11"/>
      <color theme="1"/>
      <name val="Calibri"/>
      <family val="2"/>
      <scheme val="minor"/>
    </font>
    <font>
      <sz val="11"/>
      <color rgb="FF000000"/>
      <name val="Calibri"/>
      <family val="2"/>
    </font>
    <font>
      <sz val="12"/>
      <name val="Arial"/>
    </font>
    <font>
      <sz val="12"/>
      <color rgb="FF000000"/>
      <name val="Arial"/>
    </font>
    <font>
      <sz val="12"/>
      <color theme="1"/>
      <name val="Arial"/>
    </font>
    <font>
      <sz val="12"/>
      <color theme="1"/>
      <name val="Calibri"/>
      <family val="2"/>
      <scheme val="minor"/>
    </font>
    <font>
      <sz val="11"/>
      <color theme="1"/>
      <name val="Calibri"/>
      <family val="2"/>
      <scheme val="minor"/>
    </font>
    <font>
      <sz val="11"/>
      <color rgb="FFFF0000"/>
      <name val="Calibri"/>
      <family val="2"/>
      <scheme val="minor"/>
    </font>
    <font>
      <sz val="12"/>
      <color rgb="FFFF0000"/>
      <name val="Arial"/>
    </font>
    <font>
      <sz val="12"/>
      <color rgb="FFFF0000"/>
      <name val="Arial"/>
      <family val="2"/>
    </font>
    <font>
      <sz val="11"/>
      <color rgb="FF000000"/>
      <name val="Calibri"/>
      <family val="2"/>
      <scheme val="minor"/>
    </font>
    <font>
      <b/>
      <sz val="12"/>
      <name val="Arial Black"/>
      <family val="2"/>
    </font>
    <font>
      <sz val="11"/>
      <name val="Arial"/>
      <family val="2"/>
    </font>
    <font>
      <sz val="11"/>
      <color rgb="FFFF0000"/>
      <name val="Arial"/>
      <family val="2"/>
    </font>
    <font>
      <b/>
      <sz val="11"/>
      <name val="Arial"/>
      <family val="2"/>
    </font>
    <font>
      <sz val="11"/>
      <color rgb="FF808080"/>
      <name val="Calibri"/>
      <scheme val="minor"/>
    </font>
    <font>
      <sz val="11"/>
      <color rgb="FF000000"/>
      <name val="Calibri"/>
      <scheme val="minor"/>
    </font>
    <font>
      <b/>
      <sz val="24"/>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indexed="15"/>
        <bgColor indexed="64"/>
      </patternFill>
    </fill>
    <fill>
      <patternFill patternType="solid">
        <fgColor rgb="FFFFFFFF"/>
        <bgColor rgb="FF000000"/>
      </patternFill>
    </fill>
    <fill>
      <patternFill patternType="solid">
        <fgColor rgb="FFA9D08E"/>
        <bgColor rgb="FF000000"/>
      </patternFill>
    </fill>
    <fill>
      <patternFill patternType="solid">
        <fgColor rgb="FFE2EFDA"/>
        <bgColor rgb="FF000000"/>
      </patternFill>
    </fill>
    <fill>
      <patternFill patternType="solid">
        <fgColor rgb="FFD9D9D9"/>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19" fillId="0" borderId="0" applyFont="0" applyFill="0" applyBorder="0" applyAlignment="0" applyProtection="0"/>
  </cellStyleXfs>
  <cellXfs count="140">
    <xf numFmtId="0" fontId="0" fillId="0" borderId="0" xfId="0"/>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1" xfId="0" applyFont="1" applyBorder="1" applyAlignment="1">
      <alignment horizontal="center" vertical="center"/>
    </xf>
    <xf numFmtId="0" fontId="10" fillId="0" borderId="1" xfId="0" applyFont="1" applyBorder="1" applyAlignment="1">
      <alignment vertical="center" wrapText="1"/>
    </xf>
    <xf numFmtId="0" fontId="2" fillId="3" borderId="1" xfId="0" applyFont="1" applyFill="1" applyBorder="1" applyAlignment="1">
      <alignment vertical="center" wrapText="1"/>
    </xf>
    <xf numFmtId="0" fontId="13" fillId="0" borderId="0" xfId="0" applyFont="1"/>
    <xf numFmtId="0" fontId="2" fillId="3" borderId="1"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15" fillId="3" borderId="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7" fillId="0" borderId="1" xfId="0" applyFont="1" applyBorder="1" applyAlignment="1">
      <alignment horizontal="center" vertical="center"/>
    </xf>
    <xf numFmtId="0" fontId="16" fillId="0" borderId="4" xfId="0" applyFont="1" applyBorder="1" applyAlignment="1">
      <alignment horizontal="center" vertical="center" wrapText="1"/>
    </xf>
    <xf numFmtId="0" fontId="1" fillId="0" borderId="7" xfId="0" applyFont="1" applyBorder="1" applyAlignment="1">
      <alignment horizontal="center" vertical="center"/>
    </xf>
    <xf numFmtId="0" fontId="14" fillId="6"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14" xfId="0" applyFont="1" applyBorder="1" applyAlignment="1">
      <alignment horizontal="center" vertical="center" wrapText="1"/>
    </xf>
    <xf numFmtId="0" fontId="1" fillId="2" borderId="4" xfId="0" applyFont="1" applyFill="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7" xfId="0" applyFont="1" applyBorder="1" applyAlignment="1">
      <alignment horizontal="center" vertical="center"/>
    </xf>
    <xf numFmtId="0" fontId="14" fillId="0" borderId="14" xfId="0" applyFont="1" applyBorder="1" applyAlignment="1">
      <alignment horizontal="center" vertical="center"/>
    </xf>
    <xf numFmtId="0" fontId="14" fillId="0" borderId="4" xfId="0" applyFont="1" applyBorder="1" applyAlignment="1">
      <alignment horizontal="center" vertical="center"/>
    </xf>
    <xf numFmtId="0" fontId="0" fillId="0" borderId="0" xfId="0" applyAlignment="1">
      <alignment horizontal="center" vertical="center"/>
    </xf>
    <xf numFmtId="0" fontId="1" fillId="0" borderId="3" xfId="0" applyFont="1" applyBorder="1" applyAlignment="1">
      <alignment horizontal="center" vertical="center" wrapText="1"/>
    </xf>
    <xf numFmtId="0" fontId="20" fillId="0" borderId="0" xfId="0" applyFont="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1"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7" xfId="0" applyFont="1" applyBorder="1" applyAlignment="1">
      <alignment horizontal="center" vertical="center"/>
    </xf>
    <xf numFmtId="0" fontId="22" fillId="2" borderId="7" xfId="0" applyFont="1" applyFill="1" applyBorder="1" applyAlignment="1">
      <alignment horizontal="center" vertical="center"/>
    </xf>
    <xf numFmtId="9" fontId="0" fillId="0" borderId="0" xfId="1" applyFont="1" applyAlignment="1">
      <alignment horizontal="center" vertical="center"/>
    </xf>
    <xf numFmtId="9" fontId="0" fillId="0" borderId="1" xfId="1" applyFont="1" applyBorder="1" applyAlignment="1">
      <alignment horizontal="center" vertical="center"/>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6" fillId="5" borderId="8" xfId="0" applyFont="1" applyFill="1" applyBorder="1" applyAlignment="1">
      <alignment horizontal="center" vertical="center" wrapText="1"/>
    </xf>
    <xf numFmtId="0" fontId="6" fillId="5" borderId="0" xfId="0" applyFont="1" applyFill="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7" fillId="0" borderId="0" xfId="0" applyFont="1" applyAlignment="1">
      <alignment vertical="center"/>
    </xf>
    <xf numFmtId="0" fontId="15" fillId="3" borderId="1"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wrapText="1"/>
    </xf>
    <xf numFmtId="0" fontId="15" fillId="0" borderId="5"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23" fillId="0" borderId="0" xfId="0" applyFont="1"/>
    <xf numFmtId="0" fontId="23" fillId="0" borderId="0" xfId="0" applyFont="1" applyAlignment="1">
      <alignment horizontal="center"/>
    </xf>
    <xf numFmtId="0" fontId="24" fillId="7" borderId="16"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5" fillId="0" borderId="0" xfId="0" applyFont="1"/>
    <xf numFmtId="0" fontId="25" fillId="0" borderId="0" xfId="0" applyFont="1" applyAlignment="1">
      <alignment horizontal="center"/>
    </xf>
    <xf numFmtId="0" fontId="23"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4" fillId="7" borderId="15"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6" borderId="2" xfId="0" applyFont="1" applyFill="1" applyBorder="1" applyAlignment="1">
      <alignment horizontal="center" vertical="center" wrapText="1"/>
    </xf>
    <xf numFmtId="0" fontId="25" fillId="6" borderId="20"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2"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25" fillId="6" borderId="9"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3" fillId="0" borderId="0" xfId="0" applyFont="1"/>
    <xf numFmtId="0" fontId="23" fillId="0" borderId="8" xfId="0" applyFont="1" applyBorder="1"/>
    <xf numFmtId="0" fontId="1" fillId="6" borderId="19" xfId="0" applyFont="1" applyFill="1" applyBorder="1" applyAlignment="1">
      <alignment horizontal="center" vertical="center"/>
    </xf>
    <xf numFmtId="0" fontId="1" fillId="6" borderId="24" xfId="0" applyFont="1" applyFill="1" applyBorder="1" applyAlignment="1">
      <alignment horizontal="center" vertical="center"/>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25" fillId="0" borderId="9" xfId="0" applyFont="1" applyBorder="1" applyAlignment="1">
      <alignment horizontal="center" wrapText="1"/>
    </xf>
    <xf numFmtId="0" fontId="25" fillId="0" borderId="11" xfId="0" applyFont="1" applyBorder="1" applyAlignment="1">
      <alignment horizontal="center" wrapText="1"/>
    </xf>
    <xf numFmtId="0" fontId="25" fillId="0" borderId="12" xfId="0" applyFont="1" applyBorder="1" applyAlignment="1">
      <alignment horizontal="center" wrapText="1"/>
    </xf>
    <xf numFmtId="0" fontId="25" fillId="0" borderId="14" xfId="0" applyFont="1" applyBorder="1" applyAlignment="1">
      <alignment horizontal="center" wrapText="1"/>
    </xf>
    <xf numFmtId="0" fontId="23" fillId="8" borderId="3"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5" fillId="0" borderId="2" xfId="0" applyFont="1" applyBorder="1" applyAlignment="1">
      <alignment horizontal="center" wrapText="1"/>
    </xf>
    <xf numFmtId="0" fontId="25" fillId="0" borderId="7" xfId="0" applyFont="1" applyBorder="1" applyAlignment="1">
      <alignment horizontal="center" wrapText="1"/>
    </xf>
    <xf numFmtId="0" fontId="30" fillId="0" borderId="0" xfId="0" applyFont="1" applyAlignment="1">
      <alignment horizontal="center" vertical="center" wrapText="1"/>
    </xf>
    <xf numFmtId="0" fontId="24" fillId="7" borderId="18"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24" fillId="7" borderId="22"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116747</xdr:colOff>
      <xdr:row>1</xdr:row>
      <xdr:rowOff>169228</xdr:rowOff>
    </xdr:to>
    <xdr:pic>
      <xdr:nvPicPr>
        <xdr:cNvPr id="2" name="Image 1">
          <a:extLst>
            <a:ext uri="{FF2B5EF4-FFF2-40B4-BE49-F238E27FC236}">
              <a16:creationId xmlns:a16="http://schemas.microsoft.com/office/drawing/2014/main" id="{089B6F40-C951-4F11-B17D-57333E640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93147" cy="521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197DD-D158-49EA-B03A-27A57C6EA149}">
  <sheetPr>
    <tabColor rgb="FF00B050"/>
  </sheetPr>
  <dimension ref="A1:AF35"/>
  <sheetViews>
    <sheetView showGridLines="0" tabSelected="1" topLeftCell="A5" zoomScale="70" zoomScaleNormal="70" workbookViewId="0">
      <pane xSplit="4" ySplit="2" topLeftCell="E10" activePane="bottomRight" state="frozen"/>
      <selection activeCell="A5" sqref="A5"/>
      <selection pane="topRight" activeCell="E5" sqref="E5"/>
      <selection pane="bottomLeft" activeCell="A7" sqref="A7"/>
      <selection pane="bottomRight" activeCell="A37" sqref="A37:XFD37"/>
    </sheetView>
  </sheetViews>
  <sheetFormatPr baseColWidth="10" defaultColWidth="11.44140625" defaultRowHeight="15" customHeight="1" x14ac:dyDescent="0.3"/>
  <cols>
    <col min="1" max="1" width="25.109375" customWidth="1"/>
    <col min="2" max="3" width="21.5546875" customWidth="1"/>
    <col min="4" max="4" width="22.5546875" customWidth="1"/>
    <col min="5" max="5" width="15.44140625" customWidth="1"/>
    <col min="12" max="12" width="20.109375" customWidth="1"/>
    <col min="13" max="13" width="19.44140625" customWidth="1"/>
    <col min="14" max="14" width="21.5546875" customWidth="1"/>
    <col min="15" max="15" width="17.88671875" customWidth="1"/>
    <col min="16" max="16" width="16.5546875" customWidth="1"/>
    <col min="17" max="17" width="21.44140625" customWidth="1"/>
  </cols>
  <sheetData>
    <row r="1" spans="1:32" ht="27.75" customHeight="1" x14ac:dyDescent="0.3">
      <c r="A1" s="49" t="s">
        <v>0</v>
      </c>
      <c r="B1" s="50"/>
      <c r="C1" s="50"/>
      <c r="D1" s="50"/>
      <c r="E1" s="50"/>
      <c r="F1" s="50"/>
      <c r="G1" s="50"/>
      <c r="H1" s="50"/>
      <c r="I1" s="50"/>
      <c r="J1" s="50"/>
      <c r="K1" s="50"/>
      <c r="L1" s="50"/>
      <c r="M1" s="50"/>
      <c r="N1" s="50"/>
      <c r="O1" s="50"/>
      <c r="P1" s="50"/>
      <c r="Q1" s="50"/>
    </row>
    <row r="2" spans="1:32" ht="27.75" customHeight="1" x14ac:dyDescent="0.3">
      <c r="A2" s="51" t="s">
        <v>1</v>
      </c>
      <c r="B2" s="52"/>
      <c r="C2" s="52"/>
      <c r="D2" s="52"/>
      <c r="E2" s="52"/>
      <c r="F2" s="52"/>
      <c r="G2" s="52"/>
      <c r="H2" s="52"/>
      <c r="I2" s="52"/>
      <c r="J2" s="52"/>
      <c r="K2" s="52"/>
      <c r="L2" s="52"/>
      <c r="M2" s="52"/>
      <c r="N2" s="52"/>
      <c r="O2" s="52"/>
      <c r="P2" s="52"/>
      <c r="Q2" s="52"/>
    </row>
    <row r="3" spans="1:32" ht="27.75" customHeight="1" x14ac:dyDescent="0.3">
      <c r="A3" s="64" t="s">
        <v>2</v>
      </c>
      <c r="B3" s="64"/>
      <c r="C3" s="64"/>
      <c r="D3" s="64"/>
      <c r="E3" s="64"/>
      <c r="F3" s="64"/>
      <c r="G3" s="64"/>
      <c r="H3" s="64"/>
      <c r="I3" s="64"/>
      <c r="J3" s="64"/>
      <c r="K3" s="64"/>
      <c r="L3" s="64"/>
      <c r="M3" s="64"/>
      <c r="N3" s="64"/>
      <c r="O3" s="64"/>
    </row>
    <row r="4" spans="1:32" ht="27.75" customHeight="1" x14ac:dyDescent="0.3"/>
    <row r="5" spans="1:32" ht="27.75" customHeight="1" x14ac:dyDescent="0.3">
      <c r="A5" s="53" t="s">
        <v>3</v>
      </c>
      <c r="B5" s="54"/>
      <c r="C5" s="54"/>
      <c r="D5" s="54"/>
      <c r="E5" s="54"/>
      <c r="F5" s="54"/>
      <c r="G5" s="54"/>
      <c r="H5" s="54"/>
      <c r="I5" s="54"/>
      <c r="J5" s="54"/>
      <c r="K5" s="54"/>
      <c r="L5" s="54"/>
      <c r="M5" s="54"/>
      <c r="N5" s="54"/>
      <c r="O5" s="54"/>
      <c r="P5" s="54"/>
      <c r="Q5" s="55"/>
    </row>
    <row r="6" spans="1:32" ht="27.75" customHeight="1" x14ac:dyDescent="0.3">
      <c r="A6" s="56"/>
      <c r="B6" s="57"/>
      <c r="C6" s="57"/>
      <c r="D6" s="57"/>
      <c r="E6" s="57"/>
      <c r="F6" s="57"/>
      <c r="G6" s="57"/>
      <c r="H6" s="57"/>
      <c r="I6" s="57"/>
      <c r="J6" s="57"/>
      <c r="K6" s="57"/>
      <c r="L6" s="57"/>
      <c r="M6" s="57"/>
      <c r="N6" s="57"/>
      <c r="O6" s="57"/>
      <c r="P6" s="57"/>
      <c r="Q6" s="58"/>
    </row>
    <row r="7" spans="1:32" ht="27.75" customHeight="1" x14ac:dyDescent="0.3">
      <c r="A7" s="65" t="s">
        <v>4</v>
      </c>
      <c r="B7" s="65"/>
      <c r="C7" s="65"/>
      <c r="D7" s="65"/>
      <c r="E7" s="13" t="s">
        <v>5</v>
      </c>
      <c r="F7" s="13" t="s">
        <v>6</v>
      </c>
      <c r="G7" s="13" t="s">
        <v>7</v>
      </c>
      <c r="H7" s="13" t="s">
        <v>8</v>
      </c>
      <c r="I7" s="13" t="s">
        <v>9</v>
      </c>
      <c r="J7" s="13" t="s">
        <v>10</v>
      </c>
      <c r="K7" s="13" t="s">
        <v>11</v>
      </c>
      <c r="L7" s="61" t="s">
        <v>104</v>
      </c>
      <c r="M7" s="61" t="s">
        <v>13</v>
      </c>
      <c r="N7" s="61" t="s">
        <v>14</v>
      </c>
      <c r="O7" s="61" t="s">
        <v>15</v>
      </c>
      <c r="P7" s="61" t="s">
        <v>16</v>
      </c>
      <c r="Q7" s="61" t="s">
        <v>17</v>
      </c>
      <c r="R7" s="13" t="s">
        <v>5</v>
      </c>
      <c r="S7" s="13" t="s">
        <v>6</v>
      </c>
      <c r="T7" s="13" t="s">
        <v>7</v>
      </c>
      <c r="U7" s="13" t="s">
        <v>8</v>
      </c>
      <c r="V7" s="13" t="s">
        <v>9</v>
      </c>
      <c r="W7" s="13" t="s">
        <v>10</v>
      </c>
      <c r="X7" s="13" t="s">
        <v>11</v>
      </c>
      <c r="Z7" s="13" t="s">
        <v>5</v>
      </c>
      <c r="AA7" s="13" t="s">
        <v>6</v>
      </c>
      <c r="AB7" s="13" t="s">
        <v>7</v>
      </c>
      <c r="AC7" s="13" t="s">
        <v>8</v>
      </c>
      <c r="AD7" s="13" t="s">
        <v>9</v>
      </c>
      <c r="AE7" s="13" t="s">
        <v>10</v>
      </c>
      <c r="AF7" s="13" t="s">
        <v>11</v>
      </c>
    </row>
    <row r="8" spans="1:32" ht="27.75" customHeight="1" x14ac:dyDescent="0.3">
      <c r="A8" s="65" t="s">
        <v>18</v>
      </c>
      <c r="B8" s="65" t="s">
        <v>19</v>
      </c>
      <c r="C8" s="12"/>
      <c r="D8" s="61" t="s">
        <v>20</v>
      </c>
      <c r="E8" s="13" t="s">
        <v>21</v>
      </c>
      <c r="F8" s="13" t="s">
        <v>21</v>
      </c>
      <c r="G8" s="13" t="s">
        <v>21</v>
      </c>
      <c r="H8" s="13" t="s">
        <v>21</v>
      </c>
      <c r="I8" s="13" t="s">
        <v>22</v>
      </c>
      <c r="J8" s="13" t="s">
        <v>23</v>
      </c>
      <c r="K8" s="13" t="s">
        <v>22</v>
      </c>
      <c r="L8" s="63"/>
      <c r="M8" s="63"/>
      <c r="N8" s="63"/>
      <c r="O8" s="63"/>
      <c r="P8" s="63"/>
      <c r="Q8" s="63"/>
      <c r="R8" s="13" t="s">
        <v>21</v>
      </c>
      <c r="S8" s="13" t="s">
        <v>21</v>
      </c>
      <c r="T8" s="13" t="s">
        <v>21</v>
      </c>
      <c r="U8" s="13" t="s">
        <v>21</v>
      </c>
      <c r="V8" s="13" t="s">
        <v>22</v>
      </c>
      <c r="W8" s="13" t="s">
        <v>23</v>
      </c>
      <c r="X8" s="13" t="s">
        <v>22</v>
      </c>
      <c r="Z8" s="13" t="s">
        <v>21</v>
      </c>
      <c r="AA8" s="13" t="s">
        <v>21</v>
      </c>
      <c r="AB8" s="13" t="s">
        <v>21</v>
      </c>
      <c r="AC8" s="13" t="s">
        <v>21</v>
      </c>
      <c r="AD8" s="13" t="s">
        <v>22</v>
      </c>
      <c r="AE8" s="13" t="s">
        <v>23</v>
      </c>
      <c r="AF8" s="13" t="s">
        <v>22</v>
      </c>
    </row>
    <row r="9" spans="1:32" ht="27.75" customHeight="1" x14ac:dyDescent="0.3">
      <c r="A9" s="65"/>
      <c r="B9" s="65"/>
      <c r="C9" s="14" t="s">
        <v>24</v>
      </c>
      <c r="D9" s="62"/>
      <c r="E9" s="20">
        <v>300</v>
      </c>
      <c r="F9" s="20">
        <v>300</v>
      </c>
      <c r="G9" s="20">
        <v>300</v>
      </c>
      <c r="H9" s="20">
        <v>300</v>
      </c>
      <c r="I9" s="20">
        <v>300</v>
      </c>
      <c r="J9" s="20">
        <v>3750</v>
      </c>
      <c r="K9" s="20">
        <v>150</v>
      </c>
      <c r="L9" s="62"/>
      <c r="M9" s="62"/>
      <c r="N9" s="62"/>
      <c r="O9" s="62"/>
      <c r="P9" s="62"/>
      <c r="Q9" s="62"/>
      <c r="R9" s="20">
        <v>300</v>
      </c>
      <c r="S9" s="20">
        <v>300</v>
      </c>
      <c r="T9" s="20">
        <v>300</v>
      </c>
      <c r="U9" s="20">
        <v>300</v>
      </c>
      <c r="V9" s="20">
        <v>300</v>
      </c>
      <c r="W9" s="20">
        <v>3750</v>
      </c>
      <c r="X9" s="20">
        <v>150</v>
      </c>
      <c r="Z9" s="20">
        <v>300</v>
      </c>
      <c r="AA9" s="20">
        <v>300</v>
      </c>
      <c r="AB9" s="20">
        <v>300</v>
      </c>
      <c r="AC9" s="20">
        <v>300</v>
      </c>
      <c r="AD9" s="20">
        <v>300</v>
      </c>
      <c r="AE9" s="20">
        <v>3750</v>
      </c>
      <c r="AF9" s="20">
        <v>150</v>
      </c>
    </row>
    <row r="10" spans="1:32" ht="27.75" customHeight="1" x14ac:dyDescent="0.3">
      <c r="A10" s="76" t="s">
        <v>25</v>
      </c>
      <c r="B10" s="21" t="s">
        <v>26</v>
      </c>
      <c r="C10" s="21" t="s">
        <v>93</v>
      </c>
      <c r="D10" s="22">
        <v>250</v>
      </c>
      <c r="E10" s="38">
        <v>28.08</v>
      </c>
      <c r="F10" s="39">
        <v>26.11</v>
      </c>
      <c r="G10" s="39">
        <v>26.11</v>
      </c>
      <c r="H10" s="38">
        <v>23.5</v>
      </c>
      <c r="I10" s="39">
        <v>22.8</v>
      </c>
      <c r="J10" s="23">
        <v>656.96</v>
      </c>
      <c r="K10" s="23">
        <v>21.9</v>
      </c>
      <c r="L10" s="23">
        <v>0.22</v>
      </c>
      <c r="M10" s="22">
        <v>850</v>
      </c>
      <c r="N10" s="24">
        <v>19.5</v>
      </c>
      <c r="O10" s="24" t="s">
        <v>27</v>
      </c>
      <c r="P10" s="19" t="s">
        <v>28</v>
      </c>
      <c r="Q10" s="24"/>
      <c r="R10" s="36">
        <v>29.6</v>
      </c>
      <c r="S10" s="23">
        <v>27.6</v>
      </c>
      <c r="T10" s="23">
        <v>27.6</v>
      </c>
      <c r="U10" s="36">
        <v>24.8</v>
      </c>
      <c r="V10" s="23">
        <v>24</v>
      </c>
      <c r="W10" s="23">
        <v>660</v>
      </c>
      <c r="X10" s="23">
        <v>22</v>
      </c>
      <c r="Z10" s="48">
        <f>((E10-R10)/R10)</f>
        <v>-5.1351351351351451E-2</v>
      </c>
      <c r="AA10" s="48">
        <f t="shared" ref="AA10:AD10" si="0">((F10-S10)/S10)</f>
        <v>-5.3985507246376879E-2</v>
      </c>
      <c r="AB10" s="48">
        <f t="shared" si="0"/>
        <v>-5.3985507246376879E-2</v>
      </c>
      <c r="AC10" s="48">
        <f t="shared" si="0"/>
        <v>-5.2419354838709707E-2</v>
      </c>
      <c r="AD10" s="48">
        <f t="shared" si="0"/>
        <v>-4.9999999999999968E-2</v>
      </c>
      <c r="AE10" s="23">
        <v>660</v>
      </c>
      <c r="AF10" s="23">
        <v>22</v>
      </c>
    </row>
    <row r="11" spans="1:32" ht="27.75" customHeight="1" x14ac:dyDescent="0.3">
      <c r="A11" s="60"/>
      <c r="B11" s="25" t="s">
        <v>29</v>
      </c>
      <c r="C11" s="22" t="s">
        <v>30</v>
      </c>
      <c r="D11" s="17">
        <v>3000</v>
      </c>
      <c r="E11" s="40">
        <v>29.04</v>
      </c>
      <c r="F11" s="41">
        <v>27.01</v>
      </c>
      <c r="G11" s="41">
        <v>27.01</v>
      </c>
      <c r="H11" s="41">
        <v>24.31</v>
      </c>
      <c r="I11" s="41">
        <v>23.58</v>
      </c>
      <c r="J11" s="26">
        <v>682.05</v>
      </c>
      <c r="K11" s="26">
        <v>22.73</v>
      </c>
      <c r="L11" s="26">
        <v>0.22</v>
      </c>
      <c r="M11" s="17">
        <v>850</v>
      </c>
      <c r="N11" s="24">
        <v>19.5</v>
      </c>
      <c r="O11" s="24" t="s">
        <v>27</v>
      </c>
      <c r="P11" s="19" t="s">
        <v>28</v>
      </c>
      <c r="Q11" s="24"/>
      <c r="R11" s="23">
        <v>30.6</v>
      </c>
      <c r="S11" s="26">
        <v>28.4</v>
      </c>
      <c r="T11" s="26">
        <v>28.4</v>
      </c>
      <c r="U11" s="26">
        <v>25.6</v>
      </c>
      <c r="V11" s="26">
        <v>24.8</v>
      </c>
      <c r="W11" s="26">
        <v>684</v>
      </c>
      <c r="X11" s="26">
        <v>22.8</v>
      </c>
      <c r="Z11" s="48">
        <f t="shared" ref="Z11:Z19" si="1">((E11-R11)/R11)</f>
        <v>-5.0980392156862814E-2</v>
      </c>
      <c r="AA11" s="48">
        <f t="shared" ref="AA11:AA19" si="2">((F11-S11)/S11)</f>
        <v>-4.8943661971830886E-2</v>
      </c>
      <c r="AB11" s="48">
        <f t="shared" ref="AB11:AB19" si="3">((G11-T11)/T11)</f>
        <v>-4.8943661971830886E-2</v>
      </c>
      <c r="AC11" s="48">
        <f t="shared" ref="AC11:AC19" si="4">((H11-U11)/U11)</f>
        <v>-5.0390625000000105E-2</v>
      </c>
      <c r="AD11" s="48">
        <f t="shared" ref="AD11:AD19" si="5">((I11-V11)/V11)</f>
        <v>-4.9193548387096872E-2</v>
      </c>
      <c r="AE11" s="23">
        <v>684</v>
      </c>
      <c r="AF11" s="23">
        <v>22.8</v>
      </c>
    </row>
    <row r="12" spans="1:32" ht="27.75" customHeight="1" x14ac:dyDescent="0.3">
      <c r="A12" s="59" t="s">
        <v>31</v>
      </c>
      <c r="B12" s="25" t="s">
        <v>32</v>
      </c>
      <c r="C12" s="22" t="s">
        <v>33</v>
      </c>
      <c r="D12" s="17">
        <v>1500</v>
      </c>
      <c r="E12" s="40">
        <v>30.63</v>
      </c>
      <c r="F12" s="41">
        <v>28.49</v>
      </c>
      <c r="G12" s="41">
        <v>28.49</v>
      </c>
      <c r="H12" s="41">
        <v>25.64</v>
      </c>
      <c r="I12" s="41">
        <v>24.87</v>
      </c>
      <c r="J12" s="26">
        <v>696.52</v>
      </c>
      <c r="K12" s="26">
        <v>23.22</v>
      </c>
      <c r="L12" s="26">
        <v>0.23</v>
      </c>
      <c r="M12" s="17">
        <v>1150</v>
      </c>
      <c r="N12" s="24">
        <v>19.5</v>
      </c>
      <c r="O12" s="24" t="s">
        <v>27</v>
      </c>
      <c r="P12" s="19" t="s">
        <v>28</v>
      </c>
      <c r="Q12" s="24"/>
      <c r="R12" s="23">
        <v>32.200000000000003</v>
      </c>
      <c r="S12" s="26">
        <v>30</v>
      </c>
      <c r="T12" s="26">
        <v>30</v>
      </c>
      <c r="U12" s="26">
        <v>27</v>
      </c>
      <c r="V12" s="26">
        <v>26.2</v>
      </c>
      <c r="W12" s="26">
        <v>702</v>
      </c>
      <c r="X12" s="26">
        <v>23.4</v>
      </c>
      <c r="Z12" s="48">
        <f t="shared" si="1"/>
        <v>-4.8757763975155397E-2</v>
      </c>
      <c r="AA12" s="48">
        <f t="shared" si="2"/>
        <v>-5.0333333333333383E-2</v>
      </c>
      <c r="AB12" s="48">
        <f t="shared" si="3"/>
        <v>-5.0333333333333383E-2</v>
      </c>
      <c r="AC12" s="48">
        <f t="shared" si="4"/>
        <v>-5.037037037037035E-2</v>
      </c>
      <c r="AD12" s="48">
        <f t="shared" si="5"/>
        <v>-5.0763358778625887E-2</v>
      </c>
      <c r="AE12" s="23">
        <v>702</v>
      </c>
      <c r="AF12" s="23">
        <v>23.4</v>
      </c>
    </row>
    <row r="13" spans="1:32" ht="27.75" customHeight="1" x14ac:dyDescent="0.3">
      <c r="A13" s="60"/>
      <c r="B13" s="25" t="s">
        <v>34</v>
      </c>
      <c r="C13" s="25" t="s">
        <v>94</v>
      </c>
      <c r="D13" s="17">
        <v>1800</v>
      </c>
      <c r="E13" s="40">
        <v>34.270000000000003</v>
      </c>
      <c r="F13" s="40">
        <v>31.87</v>
      </c>
      <c r="G13" s="40">
        <v>31.87</v>
      </c>
      <c r="H13" s="40">
        <v>28.68</v>
      </c>
      <c r="I13" s="40">
        <v>27.82</v>
      </c>
      <c r="J13" s="23">
        <v>731.35</v>
      </c>
      <c r="K13" s="23">
        <v>24.38</v>
      </c>
      <c r="L13" s="26">
        <v>0.23</v>
      </c>
      <c r="M13" s="17">
        <v>1150</v>
      </c>
      <c r="N13" s="24">
        <v>19.5</v>
      </c>
      <c r="O13" s="24" t="s">
        <v>27</v>
      </c>
      <c r="P13" s="19" t="s">
        <v>28</v>
      </c>
      <c r="Q13" s="24"/>
      <c r="R13" s="23">
        <v>39.6</v>
      </c>
      <c r="S13" s="23">
        <v>36.799999999999997</v>
      </c>
      <c r="T13" s="23">
        <v>36.799999999999997</v>
      </c>
      <c r="U13" s="23">
        <v>33.200000000000003</v>
      </c>
      <c r="V13" s="23">
        <v>32.200000000000003</v>
      </c>
      <c r="W13" s="23">
        <v>732</v>
      </c>
      <c r="X13" s="23">
        <v>24.4</v>
      </c>
      <c r="Z13" s="48">
        <f t="shared" si="1"/>
        <v>-0.13459595959595955</v>
      </c>
      <c r="AA13" s="48">
        <f t="shared" si="2"/>
        <v>-0.13396739130434773</v>
      </c>
      <c r="AB13" s="48">
        <f t="shared" si="3"/>
        <v>-0.13396739130434773</v>
      </c>
      <c r="AC13" s="48">
        <f t="shared" si="4"/>
        <v>-0.13614457831325311</v>
      </c>
      <c r="AD13" s="48">
        <f t="shared" si="5"/>
        <v>-0.13602484472049697</v>
      </c>
      <c r="AE13" s="23">
        <v>732</v>
      </c>
      <c r="AF13" s="23">
        <v>24.4</v>
      </c>
    </row>
    <row r="14" spans="1:32" ht="27.75" customHeight="1" x14ac:dyDescent="0.3">
      <c r="A14" s="59" t="s">
        <v>35</v>
      </c>
      <c r="B14" s="25" t="s">
        <v>36</v>
      </c>
      <c r="C14" s="22" t="s">
        <v>37</v>
      </c>
      <c r="D14" s="17">
        <v>280</v>
      </c>
      <c r="E14" s="40">
        <v>42.58</v>
      </c>
      <c r="F14" s="41">
        <v>39.6</v>
      </c>
      <c r="G14" s="41">
        <v>39.6</v>
      </c>
      <c r="H14" s="41">
        <v>35.64</v>
      </c>
      <c r="I14" s="41">
        <v>34.57</v>
      </c>
      <c r="J14" s="26">
        <v>1053.51</v>
      </c>
      <c r="K14" s="26">
        <v>35.119999999999997</v>
      </c>
      <c r="L14" s="41">
        <v>0.32</v>
      </c>
      <c r="M14" s="17">
        <v>1600</v>
      </c>
      <c r="N14" s="24">
        <v>19.5</v>
      </c>
      <c r="O14" s="24" t="s">
        <v>27</v>
      </c>
      <c r="P14" s="19" t="s">
        <v>28</v>
      </c>
      <c r="Q14" s="24"/>
      <c r="R14" s="23">
        <v>49.18</v>
      </c>
      <c r="S14" s="26">
        <v>45.74</v>
      </c>
      <c r="T14" s="26">
        <v>45.74</v>
      </c>
      <c r="U14" s="26">
        <v>41.17</v>
      </c>
      <c r="V14" s="26">
        <v>39.93</v>
      </c>
      <c r="W14" s="26">
        <v>1053.51</v>
      </c>
      <c r="X14" s="26">
        <v>35.119999999999997</v>
      </c>
      <c r="Z14" s="48">
        <f t="shared" si="1"/>
        <v>-0.13420089467263119</v>
      </c>
      <c r="AA14" s="48">
        <f t="shared" si="2"/>
        <v>-0.13423699169217315</v>
      </c>
      <c r="AB14" s="48">
        <f t="shared" si="3"/>
        <v>-0.13423699169217315</v>
      </c>
      <c r="AC14" s="48">
        <f t="shared" si="4"/>
        <v>-0.13432110760262328</v>
      </c>
      <c r="AD14" s="48">
        <f t="shared" si="5"/>
        <v>-0.13423491109441521</v>
      </c>
      <c r="AE14" s="23">
        <v>1053.51</v>
      </c>
      <c r="AF14" s="23">
        <v>35.119999999999997</v>
      </c>
    </row>
    <row r="15" spans="1:32" ht="27.75" customHeight="1" x14ac:dyDescent="0.3">
      <c r="A15" s="60"/>
      <c r="B15" s="25" t="s">
        <v>38</v>
      </c>
      <c r="C15" s="22" t="s">
        <v>39</v>
      </c>
      <c r="D15" s="17">
        <v>60</v>
      </c>
      <c r="E15" s="40">
        <v>44.82</v>
      </c>
      <c r="F15" s="41">
        <v>41.68</v>
      </c>
      <c r="G15" s="41">
        <v>41.68</v>
      </c>
      <c r="H15" s="41">
        <v>37.51</v>
      </c>
      <c r="I15" s="41">
        <v>36.380000000000003</v>
      </c>
      <c r="J15" s="26">
        <v>1108.99</v>
      </c>
      <c r="K15" s="26">
        <v>36.97</v>
      </c>
      <c r="L15" s="41">
        <v>0.32</v>
      </c>
      <c r="M15" s="17">
        <v>1600</v>
      </c>
      <c r="N15" s="24">
        <v>19.5</v>
      </c>
      <c r="O15" s="24" t="s">
        <v>27</v>
      </c>
      <c r="P15" s="19" t="s">
        <v>28</v>
      </c>
      <c r="Q15" s="24"/>
      <c r="R15" s="23">
        <v>51.77</v>
      </c>
      <c r="S15" s="26">
        <v>48.15</v>
      </c>
      <c r="T15" s="26">
        <v>48.15</v>
      </c>
      <c r="U15" s="26">
        <v>43.34</v>
      </c>
      <c r="V15" s="26">
        <v>42.04</v>
      </c>
      <c r="W15" s="26">
        <v>1108.99</v>
      </c>
      <c r="X15" s="26">
        <v>36.97</v>
      </c>
      <c r="Z15" s="48">
        <f t="shared" si="1"/>
        <v>-0.13424763376472865</v>
      </c>
      <c r="AA15" s="48">
        <f t="shared" si="2"/>
        <v>-0.13437175493250259</v>
      </c>
      <c r="AB15" s="48">
        <f t="shared" si="3"/>
        <v>-0.13437175493250259</v>
      </c>
      <c r="AC15" s="48">
        <f t="shared" si="4"/>
        <v>-0.13451776649746205</v>
      </c>
      <c r="AD15" s="48">
        <f t="shared" si="5"/>
        <v>-0.13463368220742142</v>
      </c>
      <c r="AE15" s="23">
        <v>1108.99</v>
      </c>
      <c r="AF15" s="23">
        <v>36.97</v>
      </c>
    </row>
    <row r="16" spans="1:32" ht="27.75" customHeight="1" x14ac:dyDescent="0.3">
      <c r="A16" s="59" t="s">
        <v>40</v>
      </c>
      <c r="B16" s="25" t="s">
        <v>41</v>
      </c>
      <c r="C16" s="22" t="s">
        <v>42</v>
      </c>
      <c r="D16" s="17">
        <v>300</v>
      </c>
      <c r="E16" s="40">
        <v>56.34</v>
      </c>
      <c r="F16" s="41">
        <v>52.4</v>
      </c>
      <c r="G16" s="41">
        <v>52.4</v>
      </c>
      <c r="H16" s="41">
        <v>47.16</v>
      </c>
      <c r="I16" s="41">
        <v>45.75</v>
      </c>
      <c r="J16" s="26">
        <v>1249.72</v>
      </c>
      <c r="K16" s="26">
        <v>41.66</v>
      </c>
      <c r="L16" s="41">
        <v>0.36</v>
      </c>
      <c r="M16" s="17">
        <v>1600</v>
      </c>
      <c r="N16" s="24">
        <v>19.5</v>
      </c>
      <c r="O16" s="24" t="s">
        <v>27</v>
      </c>
      <c r="P16" s="19" t="s">
        <v>28</v>
      </c>
      <c r="Q16" s="24"/>
      <c r="R16" s="23">
        <v>58.07</v>
      </c>
      <c r="S16" s="26">
        <v>54.01</v>
      </c>
      <c r="T16" s="26">
        <v>54.01</v>
      </c>
      <c r="U16" s="26">
        <v>48.61</v>
      </c>
      <c r="V16" s="26">
        <v>47.15</v>
      </c>
      <c r="W16" s="26">
        <v>1249.72</v>
      </c>
      <c r="X16" s="26">
        <v>41.66</v>
      </c>
      <c r="Z16" s="48">
        <f t="shared" si="1"/>
        <v>-2.9791630790425294E-2</v>
      </c>
      <c r="AA16" s="48">
        <f t="shared" si="2"/>
        <v>-2.9809294575078679E-2</v>
      </c>
      <c r="AB16" s="48">
        <f t="shared" si="3"/>
        <v>-2.9809294575078679E-2</v>
      </c>
      <c r="AC16" s="48">
        <f t="shared" si="4"/>
        <v>-2.9829253240074117E-2</v>
      </c>
      <c r="AD16" s="48">
        <f t="shared" si="5"/>
        <v>-2.9692470837751825E-2</v>
      </c>
      <c r="AE16" s="23">
        <v>1249.72</v>
      </c>
      <c r="AF16" s="23">
        <v>41.66</v>
      </c>
    </row>
    <row r="17" spans="1:32" ht="27.75" customHeight="1" x14ac:dyDescent="0.3">
      <c r="A17" s="60"/>
      <c r="B17" s="25" t="s">
        <v>43</v>
      </c>
      <c r="C17" s="22" t="s">
        <v>95</v>
      </c>
      <c r="D17" s="17">
        <v>500</v>
      </c>
      <c r="E17" s="40">
        <v>66.739999999999995</v>
      </c>
      <c r="F17" s="40">
        <v>62.07</v>
      </c>
      <c r="G17" s="40">
        <v>62.07</v>
      </c>
      <c r="H17" s="40">
        <v>55.86</v>
      </c>
      <c r="I17" s="40">
        <v>54.18</v>
      </c>
      <c r="J17" s="23">
        <v>1344</v>
      </c>
      <c r="K17" s="23">
        <v>44.8</v>
      </c>
      <c r="L17" s="40">
        <v>0.39</v>
      </c>
      <c r="M17" s="17">
        <v>1850</v>
      </c>
      <c r="N17" s="24">
        <v>19.5</v>
      </c>
      <c r="O17" s="24" t="s">
        <v>27</v>
      </c>
      <c r="P17" s="19" t="s">
        <v>28</v>
      </c>
      <c r="Q17" s="24"/>
      <c r="R17" s="23">
        <v>71.599999999999994</v>
      </c>
      <c r="S17" s="23">
        <v>66.599999999999994</v>
      </c>
      <c r="T17" s="23">
        <v>66.599999999999994</v>
      </c>
      <c r="U17" s="23">
        <v>60</v>
      </c>
      <c r="V17" s="23">
        <v>58.2</v>
      </c>
      <c r="W17" s="23">
        <v>1344</v>
      </c>
      <c r="X17" s="23">
        <v>44.8</v>
      </c>
      <c r="Z17" s="48">
        <f t="shared" si="1"/>
        <v>-6.7877094972067037E-2</v>
      </c>
      <c r="AA17" s="48">
        <f t="shared" si="2"/>
        <v>-6.8018018018017934E-2</v>
      </c>
      <c r="AB17" s="48">
        <f t="shared" si="3"/>
        <v>-6.8018018018017934E-2</v>
      </c>
      <c r="AC17" s="48">
        <f t="shared" si="4"/>
        <v>-6.9000000000000006E-2</v>
      </c>
      <c r="AD17" s="48">
        <f t="shared" si="5"/>
        <v>-6.9072164948453654E-2</v>
      </c>
      <c r="AE17" s="23">
        <v>1344</v>
      </c>
      <c r="AF17" s="23">
        <v>44.8</v>
      </c>
    </row>
    <row r="18" spans="1:32" ht="27.75" customHeight="1" x14ac:dyDescent="0.3">
      <c r="A18" s="59" t="s">
        <v>44</v>
      </c>
      <c r="B18" s="25" t="s">
        <v>45</v>
      </c>
      <c r="C18" s="22" t="s">
        <v>46</v>
      </c>
      <c r="D18" s="17">
        <v>100</v>
      </c>
      <c r="E18" s="40">
        <v>49.45</v>
      </c>
      <c r="F18" s="41">
        <v>45.99</v>
      </c>
      <c r="G18" s="41">
        <v>45.99</v>
      </c>
      <c r="H18" s="41">
        <v>41.39</v>
      </c>
      <c r="I18" s="41">
        <v>40.15</v>
      </c>
      <c r="J18" s="26">
        <v>1109.01</v>
      </c>
      <c r="K18" s="26">
        <v>36.97</v>
      </c>
      <c r="L18" s="41">
        <v>0.31</v>
      </c>
      <c r="M18" s="17">
        <v>1600</v>
      </c>
      <c r="N18" s="24">
        <v>19.5</v>
      </c>
      <c r="O18" s="24" t="s">
        <v>27</v>
      </c>
      <c r="P18" s="19" t="s">
        <v>28</v>
      </c>
      <c r="Q18" s="24"/>
      <c r="R18" s="23">
        <v>51.77</v>
      </c>
      <c r="S18" s="26">
        <v>48.15</v>
      </c>
      <c r="T18" s="26">
        <v>48.15</v>
      </c>
      <c r="U18" s="26">
        <v>43.34</v>
      </c>
      <c r="V18" s="26">
        <v>42.04</v>
      </c>
      <c r="W18" s="26">
        <v>1109.01</v>
      </c>
      <c r="X18" s="26">
        <v>36.97</v>
      </c>
      <c r="Z18" s="48">
        <f t="shared" si="1"/>
        <v>-4.4813598609233146E-2</v>
      </c>
      <c r="AA18" s="48">
        <f t="shared" si="2"/>
        <v>-4.4859813084112077E-2</v>
      </c>
      <c r="AB18" s="48">
        <f t="shared" si="3"/>
        <v>-4.4859813084112077E-2</v>
      </c>
      <c r="AC18" s="48">
        <f t="shared" si="4"/>
        <v>-4.4993077988001909E-2</v>
      </c>
      <c r="AD18" s="48">
        <f t="shared" si="5"/>
        <v>-4.4957183634633698E-2</v>
      </c>
      <c r="AE18" s="23">
        <v>1109.01</v>
      </c>
      <c r="AF18" s="23">
        <v>36.97</v>
      </c>
    </row>
    <row r="19" spans="1:32" ht="27.75" customHeight="1" x14ac:dyDescent="0.3">
      <c r="A19" s="60"/>
      <c r="B19" s="42" t="s">
        <v>102</v>
      </c>
      <c r="C19" s="42" t="s">
        <v>103</v>
      </c>
      <c r="D19" s="17">
        <v>1500</v>
      </c>
      <c r="E19" s="43">
        <v>63.4</v>
      </c>
      <c r="F19" s="44">
        <v>58.96</v>
      </c>
      <c r="G19" s="44">
        <v>58.96</v>
      </c>
      <c r="H19" s="44">
        <v>53.07</v>
      </c>
      <c r="I19" s="44">
        <v>51.48</v>
      </c>
      <c r="J19" s="27">
        <v>1586.51</v>
      </c>
      <c r="K19" s="27">
        <v>52.88</v>
      </c>
      <c r="L19" s="44">
        <v>0.42</v>
      </c>
      <c r="M19" s="17">
        <v>1850</v>
      </c>
      <c r="N19" s="24">
        <v>19.5</v>
      </c>
      <c r="O19" s="24" t="s">
        <v>27</v>
      </c>
      <c r="P19" s="19" t="s">
        <v>28</v>
      </c>
      <c r="Q19" s="24"/>
      <c r="R19" s="15">
        <v>83.94</v>
      </c>
      <c r="S19" s="27">
        <v>78.06</v>
      </c>
      <c r="T19" s="27">
        <v>78.06</v>
      </c>
      <c r="U19" s="27">
        <v>70.25</v>
      </c>
      <c r="V19" s="27">
        <v>68.14</v>
      </c>
      <c r="W19" s="27">
        <v>1586.51</v>
      </c>
      <c r="X19" s="27">
        <v>52.88</v>
      </c>
      <c r="Z19" s="48">
        <f t="shared" si="1"/>
        <v>-0.24469859423397664</v>
      </c>
      <c r="AA19" s="48">
        <f t="shared" si="2"/>
        <v>-0.24468357673584423</v>
      </c>
      <c r="AB19" s="48">
        <f t="shared" si="3"/>
        <v>-0.24468357673584423</v>
      </c>
      <c r="AC19" s="48">
        <f t="shared" si="4"/>
        <v>-0.24455516014234874</v>
      </c>
      <c r="AD19" s="48">
        <f t="shared" si="5"/>
        <v>-0.24449662459641919</v>
      </c>
      <c r="AE19" s="23">
        <v>1586.51</v>
      </c>
      <c r="AF19" s="23">
        <v>52.88</v>
      </c>
    </row>
    <row r="20" spans="1:32" ht="27.75" customHeight="1" x14ac:dyDescent="0.3"/>
    <row r="21" spans="1:32" ht="27.75" customHeight="1" x14ac:dyDescent="0.3">
      <c r="A21" s="77" t="s">
        <v>47</v>
      </c>
      <c r="B21" s="78"/>
      <c r="C21" s="78"/>
      <c r="D21" s="78"/>
      <c r="E21" s="78"/>
      <c r="F21" s="78"/>
      <c r="G21" s="78"/>
      <c r="H21" s="78"/>
      <c r="I21" s="78"/>
      <c r="J21" s="78"/>
      <c r="K21" s="78"/>
      <c r="L21" s="78"/>
      <c r="M21" s="78"/>
      <c r="N21" s="78"/>
      <c r="O21" s="78"/>
      <c r="P21" s="78"/>
      <c r="Q21" s="79"/>
    </row>
    <row r="22" spans="1:32" ht="27.75" customHeight="1" x14ac:dyDescent="0.3">
      <c r="A22" s="80"/>
      <c r="B22" s="81"/>
      <c r="C22" s="81"/>
      <c r="D22" s="81"/>
      <c r="E22" s="81"/>
      <c r="F22" s="81"/>
      <c r="G22" s="81"/>
      <c r="H22" s="81"/>
      <c r="I22" s="81"/>
      <c r="J22" s="81"/>
      <c r="K22" s="81"/>
      <c r="L22" s="81"/>
      <c r="M22" s="81"/>
      <c r="N22" s="81"/>
      <c r="O22" s="81"/>
      <c r="P22" s="81"/>
      <c r="Q22" s="82"/>
    </row>
    <row r="23" spans="1:32" ht="27.75" customHeight="1" x14ac:dyDescent="0.3">
      <c r="A23" s="71" t="s">
        <v>4</v>
      </c>
      <c r="B23" s="71"/>
      <c r="C23" s="71"/>
      <c r="D23" s="71"/>
      <c r="E23" s="1" t="s">
        <v>5</v>
      </c>
      <c r="F23" s="1" t="s">
        <v>6</v>
      </c>
      <c r="G23" s="1" t="s">
        <v>7</v>
      </c>
      <c r="H23" s="1" t="s">
        <v>8</v>
      </c>
      <c r="I23" s="1" t="s">
        <v>9</v>
      </c>
      <c r="J23" s="1" t="s">
        <v>10</v>
      </c>
      <c r="K23" s="1" t="s">
        <v>11</v>
      </c>
      <c r="L23" s="72" t="s">
        <v>12</v>
      </c>
      <c r="M23" s="68" t="s">
        <v>13</v>
      </c>
      <c r="N23" s="68" t="s">
        <v>14</v>
      </c>
      <c r="O23" s="68" t="s">
        <v>15</v>
      </c>
      <c r="P23" s="68" t="s">
        <v>48</v>
      </c>
      <c r="Q23" s="68" t="s">
        <v>17</v>
      </c>
      <c r="R23" s="1" t="s">
        <v>5</v>
      </c>
      <c r="S23" s="1" t="s">
        <v>6</v>
      </c>
      <c r="T23" s="1" t="s">
        <v>7</v>
      </c>
      <c r="U23" s="1" t="s">
        <v>8</v>
      </c>
      <c r="V23" s="1" t="s">
        <v>9</v>
      </c>
      <c r="W23" s="1" t="s">
        <v>10</v>
      </c>
      <c r="X23" s="1" t="s">
        <v>11</v>
      </c>
      <c r="Z23" s="13" t="s">
        <v>5</v>
      </c>
      <c r="AA23" s="13" t="s">
        <v>6</v>
      </c>
      <c r="AB23" s="13" t="s">
        <v>7</v>
      </c>
      <c r="AC23" s="13" t="s">
        <v>8</v>
      </c>
      <c r="AD23" s="13" t="s">
        <v>9</v>
      </c>
      <c r="AE23" s="13" t="s">
        <v>10</v>
      </c>
      <c r="AF23" s="13" t="s">
        <v>11</v>
      </c>
    </row>
    <row r="24" spans="1:32" ht="27.75" customHeight="1" x14ac:dyDescent="0.3">
      <c r="A24" s="75" t="s">
        <v>18</v>
      </c>
      <c r="B24" s="71" t="s">
        <v>19</v>
      </c>
      <c r="C24" s="8"/>
      <c r="D24" s="68" t="s">
        <v>49</v>
      </c>
      <c r="E24" s="1" t="s">
        <v>21</v>
      </c>
      <c r="F24" s="1" t="s">
        <v>21</v>
      </c>
      <c r="G24" s="1" t="s">
        <v>21</v>
      </c>
      <c r="H24" s="1" t="s">
        <v>21</v>
      </c>
      <c r="I24" s="1" t="s">
        <v>22</v>
      </c>
      <c r="J24" s="1" t="s">
        <v>23</v>
      </c>
      <c r="K24" s="1" t="s">
        <v>22</v>
      </c>
      <c r="L24" s="73"/>
      <c r="M24" s="69"/>
      <c r="N24" s="69"/>
      <c r="O24" s="69"/>
      <c r="P24" s="69"/>
      <c r="Q24" s="69"/>
      <c r="R24" s="1" t="s">
        <v>21</v>
      </c>
      <c r="S24" s="1" t="s">
        <v>21</v>
      </c>
      <c r="T24" s="1" t="s">
        <v>21</v>
      </c>
      <c r="U24" s="1" t="s">
        <v>21</v>
      </c>
      <c r="V24" s="1" t="s">
        <v>22</v>
      </c>
      <c r="W24" s="1" t="s">
        <v>23</v>
      </c>
      <c r="X24" s="1" t="s">
        <v>22</v>
      </c>
      <c r="Z24" s="13" t="s">
        <v>21</v>
      </c>
      <c r="AA24" s="13" t="s">
        <v>21</v>
      </c>
      <c r="AB24" s="13" t="s">
        <v>21</v>
      </c>
      <c r="AC24" s="13" t="s">
        <v>21</v>
      </c>
      <c r="AD24" s="13" t="s">
        <v>22</v>
      </c>
      <c r="AE24" s="13" t="s">
        <v>23</v>
      </c>
      <c r="AF24" s="13" t="s">
        <v>22</v>
      </c>
    </row>
    <row r="25" spans="1:32" ht="27.75" customHeight="1" x14ac:dyDescent="0.3">
      <c r="A25" s="75"/>
      <c r="B25" s="71"/>
      <c r="C25" s="9" t="s">
        <v>24</v>
      </c>
      <c r="D25" s="70"/>
      <c r="E25" s="20">
        <v>300</v>
      </c>
      <c r="F25" s="20">
        <v>300</v>
      </c>
      <c r="G25" s="20">
        <v>300</v>
      </c>
      <c r="H25" s="20">
        <v>300</v>
      </c>
      <c r="I25" s="20">
        <v>300</v>
      </c>
      <c r="J25" s="2">
        <v>3750</v>
      </c>
      <c r="K25" s="2">
        <v>150</v>
      </c>
      <c r="L25" s="74"/>
      <c r="M25" s="70"/>
      <c r="N25" s="70"/>
      <c r="O25" s="70"/>
      <c r="P25" s="70"/>
      <c r="Q25" s="70"/>
      <c r="R25" s="20">
        <v>300</v>
      </c>
      <c r="S25" s="20">
        <v>300</v>
      </c>
      <c r="T25" s="20">
        <v>300</v>
      </c>
      <c r="U25" s="20">
        <v>300</v>
      </c>
      <c r="V25" s="20">
        <v>300</v>
      </c>
      <c r="W25" s="2">
        <v>3750</v>
      </c>
      <c r="X25" s="2">
        <v>150</v>
      </c>
      <c r="Z25" s="20">
        <v>300</v>
      </c>
      <c r="AA25" s="20">
        <v>300</v>
      </c>
      <c r="AB25" s="20">
        <v>300</v>
      </c>
      <c r="AC25" s="20">
        <v>300</v>
      </c>
      <c r="AD25" s="20">
        <v>300</v>
      </c>
      <c r="AE25" s="20">
        <v>3750</v>
      </c>
      <c r="AF25" s="20">
        <v>150</v>
      </c>
    </row>
    <row r="26" spans="1:32" ht="27.75" customHeight="1" x14ac:dyDescent="0.3">
      <c r="A26" s="37" t="s">
        <v>25</v>
      </c>
      <c r="B26" s="28" t="s">
        <v>50</v>
      </c>
      <c r="C26" s="21" t="s">
        <v>93</v>
      </c>
      <c r="D26" s="3">
        <v>100</v>
      </c>
      <c r="E26" s="45">
        <v>29.93</v>
      </c>
      <c r="F26" s="45">
        <v>27.24</v>
      </c>
      <c r="G26" s="45">
        <v>27.24</v>
      </c>
      <c r="H26" s="45">
        <v>24.52</v>
      </c>
      <c r="I26" s="45">
        <v>23.78</v>
      </c>
      <c r="J26" s="18">
        <v>656.88</v>
      </c>
      <c r="K26" s="18">
        <v>21.89</v>
      </c>
      <c r="L26" s="18">
        <v>0.22</v>
      </c>
      <c r="M26" s="18">
        <v>850</v>
      </c>
      <c r="N26" s="29">
        <v>19.5</v>
      </c>
      <c r="O26" s="16" t="s">
        <v>27</v>
      </c>
      <c r="P26" s="30" t="s">
        <v>51</v>
      </c>
      <c r="Q26" s="29"/>
      <c r="R26" s="18">
        <v>30.85</v>
      </c>
      <c r="S26" s="18">
        <v>28.07</v>
      </c>
      <c r="T26" s="18">
        <v>28.07</v>
      </c>
      <c r="U26" s="18">
        <v>25.26</v>
      </c>
      <c r="V26" s="18">
        <v>24.5</v>
      </c>
      <c r="W26" s="18">
        <v>656.88</v>
      </c>
      <c r="X26" s="18">
        <v>21.89</v>
      </c>
      <c r="Z26" s="47">
        <f>((E26-R26)/R26)</f>
        <v>-2.9821717990275581E-2</v>
      </c>
      <c r="AA26" s="47">
        <f t="shared" ref="AA26:AD34" si="6">((F26-S26)/S26)</f>
        <v>-2.9568934805842603E-2</v>
      </c>
      <c r="AB26" s="47">
        <f t="shared" si="6"/>
        <v>-2.9568934805842603E-2</v>
      </c>
      <c r="AC26" s="47">
        <f t="shared" si="6"/>
        <v>-2.9295328582739585E-2</v>
      </c>
      <c r="AD26" s="47">
        <f t="shared" si="6"/>
        <v>-2.938775510204077E-2</v>
      </c>
      <c r="AE26" s="23">
        <v>660</v>
      </c>
      <c r="AF26" s="23">
        <v>22</v>
      </c>
    </row>
    <row r="27" spans="1:32" ht="27.75" customHeight="1" x14ac:dyDescent="0.3">
      <c r="A27" s="66" t="s">
        <v>31</v>
      </c>
      <c r="B27" s="31" t="s">
        <v>52</v>
      </c>
      <c r="C27" s="21" t="s">
        <v>53</v>
      </c>
      <c r="D27" s="3">
        <v>500</v>
      </c>
      <c r="E27" s="45">
        <v>33.200000000000003</v>
      </c>
      <c r="F27" s="45">
        <v>30.21</v>
      </c>
      <c r="G27" s="45">
        <v>30.21</v>
      </c>
      <c r="H27" s="45">
        <v>27.19</v>
      </c>
      <c r="I27" s="45">
        <v>26.37</v>
      </c>
      <c r="J27" s="18">
        <v>708.26</v>
      </c>
      <c r="K27" s="18">
        <v>23.61</v>
      </c>
      <c r="L27" s="18">
        <v>0.23</v>
      </c>
      <c r="M27" s="18">
        <v>1150</v>
      </c>
      <c r="N27" s="29">
        <v>19.5</v>
      </c>
      <c r="O27" s="16" t="s">
        <v>27</v>
      </c>
      <c r="P27" s="30" t="s">
        <v>51</v>
      </c>
      <c r="Q27" s="29"/>
      <c r="R27" s="18">
        <v>34.22</v>
      </c>
      <c r="S27" s="18">
        <v>31.14</v>
      </c>
      <c r="T27" s="18">
        <v>31.14</v>
      </c>
      <c r="U27" s="18">
        <v>28.03</v>
      </c>
      <c r="V27" s="18">
        <v>27.19</v>
      </c>
      <c r="W27" s="18">
        <v>708.26</v>
      </c>
      <c r="X27" s="18">
        <v>23.61</v>
      </c>
      <c r="Z27" s="47">
        <f t="shared" ref="Z27:Z34" si="7">((E27-R27)/R27)</f>
        <v>-2.98071303331384E-2</v>
      </c>
      <c r="AA27" s="47">
        <f t="shared" si="6"/>
        <v>-2.9865125240847775E-2</v>
      </c>
      <c r="AB27" s="47">
        <f t="shared" si="6"/>
        <v>-2.9865125240847775E-2</v>
      </c>
      <c r="AC27" s="47">
        <f t="shared" si="6"/>
        <v>-2.9967891544773452E-2</v>
      </c>
      <c r="AD27" s="47">
        <f t="shared" si="6"/>
        <v>-3.0158146377344621E-2</v>
      </c>
      <c r="AE27" s="26">
        <v>684</v>
      </c>
      <c r="AF27" s="26">
        <v>22.8</v>
      </c>
    </row>
    <row r="28" spans="1:32" ht="27.75" customHeight="1" x14ac:dyDescent="0.3">
      <c r="A28" s="67"/>
      <c r="B28" s="31" t="s">
        <v>54</v>
      </c>
      <c r="C28" s="21" t="s">
        <v>96</v>
      </c>
      <c r="D28" s="3">
        <v>200</v>
      </c>
      <c r="E28" s="45">
        <v>34.94</v>
      </c>
      <c r="F28" s="45">
        <v>31.8</v>
      </c>
      <c r="G28" s="45">
        <v>31.8</v>
      </c>
      <c r="H28" s="45">
        <v>28.62</v>
      </c>
      <c r="I28" s="45">
        <v>27.76</v>
      </c>
      <c r="J28" s="18">
        <v>750</v>
      </c>
      <c r="K28" s="18">
        <v>25</v>
      </c>
      <c r="L28" s="18">
        <v>0.23</v>
      </c>
      <c r="M28" s="18">
        <v>1150</v>
      </c>
      <c r="N28" s="29">
        <v>19.5</v>
      </c>
      <c r="O28" s="16" t="s">
        <v>27</v>
      </c>
      <c r="P28" s="30" t="s">
        <v>51</v>
      </c>
      <c r="Q28" s="29"/>
      <c r="R28" s="18">
        <v>40.4</v>
      </c>
      <c r="S28" s="18">
        <v>36.799999999999997</v>
      </c>
      <c r="T28" s="18">
        <v>36.799999999999997</v>
      </c>
      <c r="U28" s="18">
        <v>33.200000000000003</v>
      </c>
      <c r="V28" s="18">
        <v>32.200000000000003</v>
      </c>
      <c r="W28" s="18">
        <v>750</v>
      </c>
      <c r="X28" s="18">
        <v>25</v>
      </c>
      <c r="Z28" s="47">
        <f t="shared" si="7"/>
        <v>-0.13514851485148519</v>
      </c>
      <c r="AA28" s="47">
        <f t="shared" si="6"/>
        <v>-0.13586956521739121</v>
      </c>
      <c r="AB28" s="47">
        <f t="shared" si="6"/>
        <v>-0.13586956521739121</v>
      </c>
      <c r="AC28" s="47">
        <f t="shared" si="6"/>
        <v>-0.1379518072289157</v>
      </c>
      <c r="AD28" s="47">
        <f t="shared" si="6"/>
        <v>-0.13788819875776401</v>
      </c>
      <c r="AE28" s="26">
        <v>702</v>
      </c>
      <c r="AF28" s="26">
        <v>23.4</v>
      </c>
    </row>
    <row r="29" spans="1:32" ht="27.75" customHeight="1" x14ac:dyDescent="0.3">
      <c r="A29" s="66" t="s">
        <v>35</v>
      </c>
      <c r="B29" s="31" t="s">
        <v>55</v>
      </c>
      <c r="C29" s="21" t="s">
        <v>101</v>
      </c>
      <c r="D29" s="3">
        <v>200</v>
      </c>
      <c r="E29" s="45">
        <v>39.590000000000003</v>
      </c>
      <c r="F29" s="45">
        <v>36.03</v>
      </c>
      <c r="G29" s="45">
        <v>36.03</v>
      </c>
      <c r="H29" s="45">
        <v>32.43</v>
      </c>
      <c r="I29" s="45">
        <v>31.46</v>
      </c>
      <c r="J29" s="18">
        <v>846</v>
      </c>
      <c r="K29" s="18">
        <v>28.2</v>
      </c>
      <c r="L29" s="18">
        <v>0.23</v>
      </c>
      <c r="M29" s="18">
        <v>1150</v>
      </c>
      <c r="N29" s="29">
        <v>19.5</v>
      </c>
      <c r="O29" s="16" t="s">
        <v>27</v>
      </c>
      <c r="P29" s="30" t="s">
        <v>51</v>
      </c>
      <c r="Q29" s="29"/>
      <c r="R29" s="18">
        <v>45.8</v>
      </c>
      <c r="S29" s="18">
        <v>41.6</v>
      </c>
      <c r="T29" s="18">
        <v>41.6</v>
      </c>
      <c r="U29" s="18">
        <v>37.6</v>
      </c>
      <c r="V29" s="18">
        <v>36.4</v>
      </c>
      <c r="W29" s="18">
        <v>846</v>
      </c>
      <c r="X29" s="18">
        <v>28.2</v>
      </c>
      <c r="Z29" s="47">
        <f t="shared" si="7"/>
        <v>-0.13558951965065488</v>
      </c>
      <c r="AA29" s="47">
        <f t="shared" si="6"/>
        <v>-0.13389423076923077</v>
      </c>
      <c r="AB29" s="47">
        <f t="shared" si="6"/>
        <v>-0.13389423076923077</v>
      </c>
      <c r="AC29" s="47">
        <f t="shared" si="6"/>
        <v>-0.13750000000000004</v>
      </c>
      <c r="AD29" s="47">
        <f t="shared" si="6"/>
        <v>-0.13571428571428565</v>
      </c>
      <c r="AE29" s="23">
        <v>732</v>
      </c>
      <c r="AF29" s="23">
        <v>24.4</v>
      </c>
    </row>
    <row r="30" spans="1:32" ht="27.75" customHeight="1" x14ac:dyDescent="0.3">
      <c r="A30" s="67"/>
      <c r="B30" s="31" t="s">
        <v>56</v>
      </c>
      <c r="C30" s="21" t="s">
        <v>57</v>
      </c>
      <c r="D30" s="3">
        <v>70</v>
      </c>
      <c r="E30" s="46">
        <v>49.39</v>
      </c>
      <c r="F30" s="46">
        <v>44.94</v>
      </c>
      <c r="G30" s="46">
        <v>44.94</v>
      </c>
      <c r="H30" s="46">
        <v>40.450000000000003</v>
      </c>
      <c r="I30" s="46">
        <v>39.24</v>
      </c>
      <c r="J30" s="18">
        <v>1017.35</v>
      </c>
      <c r="K30" s="18">
        <v>33.92</v>
      </c>
      <c r="L30" s="45">
        <v>0.36</v>
      </c>
      <c r="M30" s="18">
        <v>1600</v>
      </c>
      <c r="N30" s="29">
        <v>19.5</v>
      </c>
      <c r="O30" s="16" t="s">
        <v>27</v>
      </c>
      <c r="P30" s="30" t="s">
        <v>51</v>
      </c>
      <c r="Q30" s="29"/>
      <c r="R30" s="18">
        <v>47.28</v>
      </c>
      <c r="S30" s="18">
        <v>43.02</v>
      </c>
      <c r="T30" s="18">
        <v>43.02</v>
      </c>
      <c r="U30" s="18">
        <v>38.72</v>
      </c>
      <c r="V30" s="18">
        <v>37.56</v>
      </c>
      <c r="W30" s="18">
        <v>1017.35</v>
      </c>
      <c r="X30" s="18">
        <v>33.92</v>
      </c>
      <c r="Z30" s="47">
        <f t="shared" si="7"/>
        <v>4.4627749576988146E-2</v>
      </c>
      <c r="AA30" s="47">
        <f t="shared" si="6"/>
        <v>4.463040446304032E-2</v>
      </c>
      <c r="AB30" s="47">
        <f t="shared" si="6"/>
        <v>4.463040446304032E-2</v>
      </c>
      <c r="AC30" s="47">
        <f t="shared" si="6"/>
        <v>4.4679752066115803E-2</v>
      </c>
      <c r="AD30" s="47">
        <f t="shared" si="6"/>
        <v>4.4728434504792323E-2</v>
      </c>
      <c r="AE30" s="26">
        <v>1053.51</v>
      </c>
      <c r="AF30" s="26">
        <v>35.119999999999997</v>
      </c>
    </row>
    <row r="31" spans="1:32" ht="27.75" customHeight="1" x14ac:dyDescent="0.3">
      <c r="A31" s="66" t="s">
        <v>40</v>
      </c>
      <c r="B31" s="31" t="s">
        <v>58</v>
      </c>
      <c r="C31" s="21" t="s">
        <v>98</v>
      </c>
      <c r="D31" s="3">
        <v>100</v>
      </c>
      <c r="E31" s="45">
        <v>57.19</v>
      </c>
      <c r="F31" s="45">
        <v>52.05</v>
      </c>
      <c r="G31" s="45">
        <v>52.05</v>
      </c>
      <c r="H31" s="45">
        <v>46.84</v>
      </c>
      <c r="I31" s="45">
        <v>45.43</v>
      </c>
      <c r="J31" s="18">
        <v>1182</v>
      </c>
      <c r="K31" s="18">
        <v>39.4</v>
      </c>
      <c r="L31" s="45">
        <v>0.36</v>
      </c>
      <c r="M31" s="18">
        <v>1600</v>
      </c>
      <c r="N31" s="29">
        <v>19.5</v>
      </c>
      <c r="O31" s="16" t="s">
        <v>27</v>
      </c>
      <c r="P31" s="30" t="s">
        <v>51</v>
      </c>
      <c r="Q31" s="29"/>
      <c r="R31" s="18">
        <v>61.4</v>
      </c>
      <c r="S31" s="18">
        <v>55.8</v>
      </c>
      <c r="T31" s="18">
        <v>55.8</v>
      </c>
      <c r="U31" s="18">
        <v>50.2</v>
      </c>
      <c r="V31" s="18">
        <v>48.8</v>
      </c>
      <c r="W31" s="18">
        <v>1182</v>
      </c>
      <c r="X31" s="18">
        <v>39.4</v>
      </c>
      <c r="Z31" s="47">
        <f t="shared" si="7"/>
        <v>-6.8566775244299688E-2</v>
      </c>
      <c r="AA31" s="47">
        <f t="shared" si="6"/>
        <v>-6.7204301075268827E-2</v>
      </c>
      <c r="AB31" s="47">
        <f t="shared" si="6"/>
        <v>-6.7204301075268827E-2</v>
      </c>
      <c r="AC31" s="47">
        <f t="shared" si="6"/>
        <v>-6.6932270916334649E-2</v>
      </c>
      <c r="AD31" s="47">
        <f t="shared" si="6"/>
        <v>-6.9057377049180274E-2</v>
      </c>
      <c r="AE31" s="26">
        <v>1108.99</v>
      </c>
      <c r="AF31" s="26">
        <v>36.97</v>
      </c>
    </row>
    <row r="32" spans="1:32" ht="27.75" customHeight="1" x14ac:dyDescent="0.3">
      <c r="A32" s="67"/>
      <c r="B32" s="31" t="s">
        <v>59</v>
      </c>
      <c r="C32" s="21" t="s">
        <v>97</v>
      </c>
      <c r="D32" s="3">
        <v>100</v>
      </c>
      <c r="E32" s="45">
        <v>51.99</v>
      </c>
      <c r="F32" s="45">
        <v>47.31</v>
      </c>
      <c r="G32" s="45">
        <v>47.31</v>
      </c>
      <c r="H32" s="45">
        <v>42.58</v>
      </c>
      <c r="I32" s="45">
        <v>41.3</v>
      </c>
      <c r="J32" s="18">
        <v>1074</v>
      </c>
      <c r="K32" s="18">
        <v>35.799999999999997</v>
      </c>
      <c r="L32" s="45">
        <v>0.36</v>
      </c>
      <c r="M32" s="18">
        <v>1600</v>
      </c>
      <c r="N32" s="29">
        <v>19.5</v>
      </c>
      <c r="O32" s="16" t="s">
        <v>27</v>
      </c>
      <c r="P32" s="30" t="s">
        <v>51</v>
      </c>
      <c r="Q32" s="29"/>
      <c r="R32" s="18">
        <v>55.8</v>
      </c>
      <c r="S32" s="18">
        <v>50.8</v>
      </c>
      <c r="T32" s="18">
        <v>50.8</v>
      </c>
      <c r="U32" s="18">
        <v>45.8</v>
      </c>
      <c r="V32" s="18">
        <v>44.4</v>
      </c>
      <c r="W32" s="18">
        <v>1074</v>
      </c>
      <c r="X32" s="18">
        <v>35.799999999999997</v>
      </c>
      <c r="Z32" s="47">
        <f t="shared" si="7"/>
        <v>-6.8279569892473038E-2</v>
      </c>
      <c r="AA32" s="47">
        <f t="shared" si="6"/>
        <v>-6.8700787401574703E-2</v>
      </c>
      <c r="AB32" s="47">
        <f t="shared" si="6"/>
        <v>-6.8700787401574703E-2</v>
      </c>
      <c r="AC32" s="47">
        <f t="shared" si="6"/>
        <v>-7.0305676855895172E-2</v>
      </c>
      <c r="AD32" s="47">
        <f t="shared" si="6"/>
        <v>-6.9819819819819856E-2</v>
      </c>
      <c r="AE32" s="26">
        <v>1249.72</v>
      </c>
      <c r="AF32" s="26">
        <v>41.66</v>
      </c>
    </row>
    <row r="33" spans="1:32" ht="27.75" customHeight="1" x14ac:dyDescent="0.3">
      <c r="A33" s="66" t="s">
        <v>44</v>
      </c>
      <c r="B33" s="31" t="s">
        <v>60</v>
      </c>
      <c r="C33" s="21" t="s">
        <v>99</v>
      </c>
      <c r="D33" s="3">
        <v>80</v>
      </c>
      <c r="E33" s="45">
        <v>88.4</v>
      </c>
      <c r="F33" s="45">
        <v>80.44</v>
      </c>
      <c r="G33" s="45">
        <v>80.44</v>
      </c>
      <c r="H33" s="45">
        <v>72.400000000000006</v>
      </c>
      <c r="I33" s="45">
        <v>70.23</v>
      </c>
      <c r="J33" s="18">
        <v>1542</v>
      </c>
      <c r="K33" s="18">
        <v>51.4</v>
      </c>
      <c r="L33" s="45">
        <v>0.49</v>
      </c>
      <c r="M33" s="18">
        <v>2300</v>
      </c>
      <c r="N33" s="29">
        <v>19.5</v>
      </c>
      <c r="O33" s="16" t="s">
        <v>27</v>
      </c>
      <c r="P33" s="30" t="s">
        <v>51</v>
      </c>
      <c r="Q33" s="29"/>
      <c r="R33" s="18">
        <v>94.8</v>
      </c>
      <c r="S33" s="18">
        <v>86.2</v>
      </c>
      <c r="T33" s="18">
        <v>86.2</v>
      </c>
      <c r="U33" s="18">
        <v>77.599999999999994</v>
      </c>
      <c r="V33" s="18">
        <v>75.400000000000006</v>
      </c>
      <c r="W33" s="18">
        <v>1542</v>
      </c>
      <c r="X33" s="18">
        <v>51.4</v>
      </c>
      <c r="Z33" s="47">
        <f t="shared" si="7"/>
        <v>-6.7510548523206662E-2</v>
      </c>
      <c r="AA33" s="47">
        <f t="shared" si="6"/>
        <v>-6.6821345707656674E-2</v>
      </c>
      <c r="AB33" s="47">
        <f t="shared" si="6"/>
        <v>-6.6821345707656674E-2</v>
      </c>
      <c r="AC33" s="47">
        <f t="shared" si="6"/>
        <v>-6.7010309278350375E-2</v>
      </c>
      <c r="AD33" s="47">
        <f t="shared" si="6"/>
        <v>-6.8567639257294449E-2</v>
      </c>
      <c r="AE33" s="23">
        <v>1344</v>
      </c>
      <c r="AF33" s="23">
        <v>44.8</v>
      </c>
    </row>
    <row r="34" spans="1:32" ht="26.25" customHeight="1" x14ac:dyDescent="0.3">
      <c r="A34" s="67"/>
      <c r="B34" s="3" t="s">
        <v>61</v>
      </c>
      <c r="C34" s="21" t="s">
        <v>100</v>
      </c>
      <c r="D34" s="3">
        <v>100</v>
      </c>
      <c r="E34" s="45">
        <v>67.69</v>
      </c>
      <c r="F34" s="45">
        <v>61.6</v>
      </c>
      <c r="G34" s="45">
        <v>61.6</v>
      </c>
      <c r="H34" s="45">
        <v>55.44</v>
      </c>
      <c r="I34" s="45">
        <v>53.78</v>
      </c>
      <c r="J34" s="18">
        <v>1362</v>
      </c>
      <c r="K34" s="18">
        <v>45.4</v>
      </c>
      <c r="L34" s="45">
        <v>0.39</v>
      </c>
      <c r="M34" s="18">
        <v>1850</v>
      </c>
      <c r="N34" s="29">
        <v>19.5</v>
      </c>
      <c r="O34" s="16" t="s">
        <v>27</v>
      </c>
      <c r="P34" s="30" t="s">
        <v>51</v>
      </c>
      <c r="Q34" s="29"/>
      <c r="R34" s="18">
        <v>72.599999999999994</v>
      </c>
      <c r="S34" s="18">
        <v>66</v>
      </c>
      <c r="T34" s="18">
        <v>66</v>
      </c>
      <c r="U34" s="18">
        <v>59.4</v>
      </c>
      <c r="V34" s="18">
        <v>57.8</v>
      </c>
      <c r="W34" s="18">
        <v>1362</v>
      </c>
      <c r="X34" s="18">
        <v>45.4</v>
      </c>
      <c r="Z34" s="47">
        <f t="shared" si="7"/>
        <v>-6.7630853994490314E-2</v>
      </c>
      <c r="AA34" s="47">
        <f t="shared" si="6"/>
        <v>-6.6666666666666652E-2</v>
      </c>
      <c r="AB34" s="47">
        <f t="shared" si="6"/>
        <v>-6.6666666666666652E-2</v>
      </c>
      <c r="AC34" s="47">
        <f t="shared" si="6"/>
        <v>-6.666666666666668E-2</v>
      </c>
      <c r="AD34" s="47">
        <f t="shared" si="6"/>
        <v>-6.9550173010380564E-2</v>
      </c>
      <c r="AE34" s="26">
        <v>1109.01</v>
      </c>
      <c r="AF34" s="26">
        <v>36.97</v>
      </c>
    </row>
    <row r="35" spans="1:32" ht="15" customHeight="1" x14ac:dyDescent="0.3">
      <c r="Z35" s="15">
        <v>83.94</v>
      </c>
      <c r="AA35" s="27">
        <v>78.06</v>
      </c>
      <c r="AB35" s="27">
        <v>78.06</v>
      </c>
      <c r="AC35" s="27">
        <v>70.25</v>
      </c>
      <c r="AD35" s="27">
        <v>68.14</v>
      </c>
      <c r="AE35" s="27">
        <v>1586.51</v>
      </c>
      <c r="AF35" s="27">
        <v>52.88</v>
      </c>
    </row>
  </sheetData>
  <protectedRanges>
    <protectedRange sqref="F19:J19 B13:E19 M28:M34 F34:J34 M13:M19 B28:B34 D28:E34 C32:C34 C28:C30 F13:K13 F14:L18 F28:L33" name="Plage1_1_1"/>
    <protectedRange sqref="S19:W19 R13:R19 S13:X18 AE19 AE13:AF18 Z35:AE35 AE29:AF34" name="Plage1_1_1_1"/>
    <protectedRange sqref="S34:W34 R28:R34 S28:X33" name="Plage1_1_1_2"/>
  </protectedRanges>
  <mergeCells count="34">
    <mergeCell ref="A31:A32"/>
    <mergeCell ref="A33:A34"/>
    <mergeCell ref="Q23:Q25"/>
    <mergeCell ref="A24:A25"/>
    <mergeCell ref="B24:B25"/>
    <mergeCell ref="D24:D25"/>
    <mergeCell ref="A27:A28"/>
    <mergeCell ref="A29:A30"/>
    <mergeCell ref="A14:A15"/>
    <mergeCell ref="A16:A17"/>
    <mergeCell ref="A18:A19"/>
    <mergeCell ref="A21:Q22"/>
    <mergeCell ref="A23:D23"/>
    <mergeCell ref="L23:L25"/>
    <mergeCell ref="M23:M25"/>
    <mergeCell ref="N23:N25"/>
    <mergeCell ref="O23:O25"/>
    <mergeCell ref="P23:P25"/>
    <mergeCell ref="A12:A13"/>
    <mergeCell ref="A1:Q1"/>
    <mergeCell ref="A2:Q2"/>
    <mergeCell ref="A3:O3"/>
    <mergeCell ref="A5:Q6"/>
    <mergeCell ref="A7:D7"/>
    <mergeCell ref="L7:L9"/>
    <mergeCell ref="M7:M9"/>
    <mergeCell ref="N7:N9"/>
    <mergeCell ref="O7:O9"/>
    <mergeCell ref="P7:P9"/>
    <mergeCell ref="Q7:Q9"/>
    <mergeCell ref="A8:A9"/>
    <mergeCell ref="B8:B9"/>
    <mergeCell ref="D8:D9"/>
    <mergeCell ref="A10:A1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0021C-DADB-4ACB-90B8-B1EBF31657CD}">
  <sheetPr>
    <tabColor rgb="FFFF0000"/>
  </sheetPr>
  <dimension ref="A1:G24"/>
  <sheetViews>
    <sheetView showGridLines="0" topLeftCell="A15" workbookViewId="0">
      <selection activeCell="I17" sqref="I17"/>
    </sheetView>
  </sheetViews>
  <sheetFormatPr baseColWidth="10" defaultColWidth="11.44140625" defaultRowHeight="14.4" x14ac:dyDescent="0.3"/>
  <cols>
    <col min="1" max="1" width="33.88671875" customWidth="1"/>
    <col min="2" max="2" width="28.5546875" customWidth="1"/>
    <col min="3" max="3" width="50.5546875" bestFit="1" customWidth="1"/>
  </cols>
  <sheetData>
    <row r="1" spans="1:7" ht="53.4" customHeight="1" x14ac:dyDescent="0.3">
      <c r="A1" s="83" t="s">
        <v>62</v>
      </c>
      <c r="B1" s="84"/>
      <c r="C1" s="84"/>
      <c r="D1" s="10"/>
      <c r="E1" s="10"/>
      <c r="F1" s="10"/>
      <c r="G1" s="11"/>
    </row>
    <row r="3" spans="1:7" s="6" customFormat="1" x14ac:dyDescent="0.3">
      <c r="A3" s="6" t="s">
        <v>63</v>
      </c>
    </row>
    <row r="5" spans="1:7" ht="46.5" customHeight="1" x14ac:dyDescent="0.3">
      <c r="A5" s="5" t="s">
        <v>64</v>
      </c>
      <c r="B5" s="7" t="s">
        <v>65</v>
      </c>
      <c r="C5" s="7" t="s">
        <v>66</v>
      </c>
    </row>
    <row r="6" spans="1:7" ht="28.8" x14ac:dyDescent="0.3">
      <c r="A6" s="4" t="s">
        <v>67</v>
      </c>
      <c r="B6" s="32" t="s">
        <v>68</v>
      </c>
      <c r="C6" s="33" t="s">
        <v>69</v>
      </c>
    </row>
    <row r="7" spans="1:7" ht="28.8" x14ac:dyDescent="0.3">
      <c r="A7" s="4" t="s">
        <v>70</v>
      </c>
      <c r="B7" s="32" t="s">
        <v>68</v>
      </c>
      <c r="C7" s="32" t="s">
        <v>68</v>
      </c>
    </row>
    <row r="8" spans="1:7" ht="28.8" x14ac:dyDescent="0.3">
      <c r="A8" s="4" t="s">
        <v>71</v>
      </c>
      <c r="B8" s="32" t="s">
        <v>68</v>
      </c>
      <c r="C8" s="32" t="s">
        <v>68</v>
      </c>
    </row>
    <row r="9" spans="1:7" ht="28.8" x14ac:dyDescent="0.3">
      <c r="A9" s="4" t="s">
        <v>72</v>
      </c>
      <c r="B9" s="32" t="s">
        <v>68</v>
      </c>
      <c r="C9" s="34" t="s">
        <v>69</v>
      </c>
    </row>
    <row r="10" spans="1:7" x14ac:dyDescent="0.3">
      <c r="A10" s="4" t="s">
        <v>73</v>
      </c>
      <c r="B10" s="35" t="s">
        <v>69</v>
      </c>
      <c r="C10" s="32" t="s">
        <v>68</v>
      </c>
    </row>
    <row r="11" spans="1:7" x14ac:dyDescent="0.3">
      <c r="A11" s="4" t="s">
        <v>74</v>
      </c>
      <c r="B11" s="35" t="s">
        <v>75</v>
      </c>
      <c r="C11" s="34" t="s">
        <v>75</v>
      </c>
    </row>
    <row r="12" spans="1:7" x14ac:dyDescent="0.3">
      <c r="A12" s="4" t="s">
        <v>76</v>
      </c>
      <c r="B12" s="35" t="s">
        <v>69</v>
      </c>
      <c r="C12" s="32" t="s">
        <v>68</v>
      </c>
    </row>
    <row r="13" spans="1:7" x14ac:dyDescent="0.3">
      <c r="A13" s="4" t="s">
        <v>77</v>
      </c>
      <c r="B13" s="35" t="s">
        <v>69</v>
      </c>
      <c r="C13" s="32" t="s">
        <v>68</v>
      </c>
    </row>
    <row r="14" spans="1:7" ht="28.8" x14ac:dyDescent="0.3">
      <c r="A14" s="4" t="s">
        <v>78</v>
      </c>
      <c r="B14" s="32" t="s">
        <v>68</v>
      </c>
      <c r="C14" s="32" t="s">
        <v>68</v>
      </c>
    </row>
    <row r="15" spans="1:7" ht="28.8" x14ac:dyDescent="0.3">
      <c r="A15" s="4" t="s">
        <v>79</v>
      </c>
      <c r="B15" s="32" t="s">
        <v>68</v>
      </c>
      <c r="C15" s="32" t="s">
        <v>68</v>
      </c>
    </row>
    <row r="16" spans="1:7" ht="28.8" x14ac:dyDescent="0.3">
      <c r="A16" s="4" t="s">
        <v>80</v>
      </c>
      <c r="B16" s="32" t="s">
        <v>68</v>
      </c>
      <c r="C16" s="32" t="s">
        <v>68</v>
      </c>
    </row>
    <row r="17" spans="1:3" ht="28.8" x14ac:dyDescent="0.3">
      <c r="A17" s="4" t="s">
        <v>81</v>
      </c>
      <c r="B17" s="32" t="s">
        <v>68</v>
      </c>
      <c r="C17" s="34" t="s">
        <v>82</v>
      </c>
    </row>
    <row r="18" spans="1:3" ht="28.8" x14ac:dyDescent="0.3">
      <c r="A18" s="4" t="s">
        <v>83</v>
      </c>
      <c r="B18" s="32" t="s">
        <v>68</v>
      </c>
      <c r="C18" s="32" t="s">
        <v>68</v>
      </c>
    </row>
    <row r="19" spans="1:3" ht="28.8" x14ac:dyDescent="0.3">
      <c r="A19" s="4" t="s">
        <v>84</v>
      </c>
      <c r="B19" s="32" t="s">
        <v>68</v>
      </c>
      <c r="C19" s="34" t="s">
        <v>85</v>
      </c>
    </row>
    <row r="20" spans="1:3" x14ac:dyDescent="0.3">
      <c r="A20" s="4" t="s">
        <v>86</v>
      </c>
      <c r="B20" s="35" t="s">
        <v>87</v>
      </c>
      <c r="C20" s="34" t="s">
        <v>85</v>
      </c>
    </row>
    <row r="21" spans="1:3" x14ac:dyDescent="0.3">
      <c r="A21" s="4" t="s">
        <v>88</v>
      </c>
      <c r="B21" s="32" t="s">
        <v>89</v>
      </c>
      <c r="C21" s="32" t="s">
        <v>68</v>
      </c>
    </row>
    <row r="22" spans="1:3" ht="28.8" x14ac:dyDescent="0.3">
      <c r="A22" s="4" t="s">
        <v>90</v>
      </c>
      <c r="B22" s="32" t="s">
        <v>68</v>
      </c>
      <c r="C22" s="32" t="s">
        <v>68</v>
      </c>
    </row>
    <row r="23" spans="1:3" ht="28.8" x14ac:dyDescent="0.3">
      <c r="A23" s="4" t="s">
        <v>91</v>
      </c>
      <c r="B23" s="32" t="s">
        <v>68</v>
      </c>
      <c r="C23" s="34" t="s">
        <v>69</v>
      </c>
    </row>
    <row r="24" spans="1:3" ht="28.8" x14ac:dyDescent="0.3">
      <c r="A24" s="4" t="s">
        <v>92</v>
      </c>
      <c r="B24" s="32" t="s">
        <v>68</v>
      </c>
      <c r="C24" s="32" t="s">
        <v>68</v>
      </c>
    </row>
  </sheetData>
  <mergeCells count="1">
    <mergeCell ref="A1:C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0910-E4E7-4A41-BCA0-ECE972A49F8B}">
  <dimension ref="A3:N35"/>
  <sheetViews>
    <sheetView topLeftCell="A27" workbookViewId="0">
      <selection activeCell="F21" sqref="F21:F22"/>
    </sheetView>
  </sheetViews>
  <sheetFormatPr baseColWidth="10" defaultRowHeight="14.4" x14ac:dyDescent="0.3"/>
  <cols>
    <col min="1" max="1" width="24.88671875" customWidth="1"/>
    <col min="2" max="2" width="21" customWidth="1"/>
    <col min="3" max="3" width="42.5546875" customWidth="1"/>
  </cols>
  <sheetData>
    <row r="3" spans="1:14" x14ac:dyDescent="0.3">
      <c r="A3" s="85"/>
      <c r="B3" s="85"/>
      <c r="C3" s="86"/>
      <c r="D3" s="85"/>
      <c r="E3" s="85"/>
      <c r="F3" s="85"/>
      <c r="G3" s="85"/>
      <c r="H3" s="85"/>
      <c r="I3" s="85"/>
      <c r="J3" s="85"/>
      <c r="K3" s="85"/>
      <c r="L3" s="85"/>
      <c r="M3" s="85"/>
      <c r="N3" s="85"/>
    </row>
    <row r="4" spans="1:14" ht="94.2" customHeight="1" x14ac:dyDescent="0.3">
      <c r="A4" s="136" t="s">
        <v>149</v>
      </c>
      <c r="B4" s="136"/>
      <c r="C4" s="136"/>
      <c r="D4" s="85"/>
      <c r="E4" s="85"/>
      <c r="F4" s="85"/>
      <c r="G4" s="85"/>
      <c r="H4" s="85"/>
      <c r="I4" s="85"/>
      <c r="J4" s="85"/>
      <c r="K4" s="85"/>
      <c r="L4" s="85"/>
      <c r="M4" s="85"/>
      <c r="N4" s="85"/>
    </row>
    <row r="5" spans="1:14" ht="15" thickBot="1" x14ac:dyDescent="0.35">
      <c r="A5" s="85"/>
      <c r="B5" s="85"/>
      <c r="C5" s="86"/>
      <c r="D5" s="85"/>
      <c r="E5" s="85"/>
      <c r="F5" s="85"/>
      <c r="G5" s="85"/>
      <c r="H5" s="85"/>
      <c r="I5" s="85"/>
      <c r="J5" s="85"/>
      <c r="K5" s="85"/>
      <c r="L5" s="85"/>
      <c r="M5" s="85"/>
      <c r="N5" s="85"/>
    </row>
    <row r="6" spans="1:14" ht="18.600000000000001" x14ac:dyDescent="0.3">
      <c r="A6" s="99" t="s">
        <v>105</v>
      </c>
      <c r="B6" s="100"/>
      <c r="C6" s="87" t="s">
        <v>106</v>
      </c>
      <c r="D6" s="85"/>
      <c r="E6" s="85"/>
      <c r="F6" s="85"/>
      <c r="G6" s="85"/>
      <c r="H6" s="85"/>
      <c r="I6" s="85"/>
      <c r="J6" s="85"/>
      <c r="K6" s="85"/>
      <c r="L6" s="85"/>
      <c r="M6" s="85"/>
      <c r="N6" s="85"/>
    </row>
    <row r="7" spans="1:14" x14ac:dyDescent="0.3">
      <c r="A7" s="101" t="s">
        <v>107</v>
      </c>
      <c r="B7" s="102"/>
      <c r="C7" s="88">
        <v>0</v>
      </c>
      <c r="D7" s="85"/>
      <c r="E7" s="85"/>
      <c r="F7" s="85"/>
      <c r="G7" s="85"/>
      <c r="H7" s="85"/>
      <c r="I7" s="85"/>
      <c r="J7" s="85"/>
      <c r="K7" s="85"/>
      <c r="L7" s="85"/>
      <c r="M7" s="85"/>
      <c r="N7" s="85"/>
    </row>
    <row r="8" spans="1:14" x14ac:dyDescent="0.3">
      <c r="A8" s="101" t="s">
        <v>108</v>
      </c>
      <c r="B8" s="102"/>
      <c r="C8" s="88">
        <v>0</v>
      </c>
      <c r="D8" s="85"/>
      <c r="E8" s="85"/>
      <c r="F8" s="85"/>
      <c r="G8" s="85"/>
      <c r="H8" s="85"/>
      <c r="I8" s="85"/>
      <c r="J8" s="85"/>
      <c r="K8" s="85"/>
      <c r="L8" s="85"/>
      <c r="M8" s="85"/>
      <c r="N8" s="85"/>
    </row>
    <row r="9" spans="1:14" ht="15" thickBot="1" x14ac:dyDescent="0.35">
      <c r="A9" s="89"/>
      <c r="B9" s="89"/>
      <c r="C9" s="90"/>
      <c r="D9" s="85"/>
      <c r="E9" s="85"/>
      <c r="F9" s="85"/>
      <c r="G9" s="85"/>
      <c r="H9" s="85"/>
      <c r="I9" s="85"/>
      <c r="J9" s="85"/>
      <c r="K9" s="85"/>
      <c r="L9" s="85"/>
      <c r="M9" s="85"/>
      <c r="N9" s="85"/>
    </row>
    <row r="10" spans="1:14" ht="19.2" thickBot="1" x14ac:dyDescent="0.35">
      <c r="A10" s="99" t="s">
        <v>109</v>
      </c>
      <c r="B10" s="100"/>
      <c r="C10" s="137" t="s">
        <v>106</v>
      </c>
      <c r="D10" s="85"/>
      <c r="E10" s="85"/>
      <c r="F10" s="85"/>
      <c r="G10" s="85"/>
      <c r="H10" s="85"/>
      <c r="I10" s="85"/>
      <c r="J10" s="85"/>
      <c r="K10" s="85"/>
      <c r="L10" s="85"/>
      <c r="M10" s="85"/>
      <c r="N10" s="85"/>
    </row>
    <row r="11" spans="1:14" ht="29.4" customHeight="1" x14ac:dyDescent="0.3">
      <c r="A11" s="104" t="s">
        <v>110</v>
      </c>
      <c r="B11" s="105"/>
      <c r="C11" s="91" t="s">
        <v>111</v>
      </c>
      <c r="D11" s="85"/>
      <c r="E11" s="85"/>
      <c r="F11" s="85"/>
      <c r="G11" s="85"/>
      <c r="H11" s="85"/>
      <c r="I11" s="85"/>
      <c r="J11" s="85"/>
      <c r="K11" s="85"/>
      <c r="L11" s="85"/>
      <c r="M11" s="85"/>
      <c r="N11" s="85"/>
    </row>
    <row r="12" spans="1:14" ht="28.8" x14ac:dyDescent="0.3">
      <c r="A12" s="103" t="s">
        <v>112</v>
      </c>
      <c r="B12" s="106"/>
      <c r="C12" s="91" t="s">
        <v>113</v>
      </c>
      <c r="D12" s="85"/>
      <c r="E12" s="85"/>
      <c r="F12" s="85"/>
      <c r="G12" s="85"/>
      <c r="H12" s="85"/>
      <c r="I12" s="85"/>
      <c r="J12" s="85"/>
      <c r="K12" s="85"/>
      <c r="L12" s="85"/>
      <c r="M12" s="85"/>
      <c r="N12" s="85"/>
    </row>
    <row r="13" spans="1:14" ht="72" x14ac:dyDescent="0.3">
      <c r="A13" s="107" t="s">
        <v>114</v>
      </c>
      <c r="B13" s="108"/>
      <c r="C13" s="91" t="s">
        <v>115</v>
      </c>
      <c r="D13" s="85"/>
      <c r="E13" s="85"/>
      <c r="F13" s="85"/>
      <c r="G13" s="85"/>
      <c r="H13" s="85"/>
      <c r="I13" s="85"/>
      <c r="J13" s="85"/>
      <c r="K13" s="85"/>
      <c r="L13" s="85"/>
      <c r="M13" s="85"/>
      <c r="N13" s="85"/>
    </row>
    <row r="14" spans="1:14" x14ac:dyDescent="0.3">
      <c r="A14" s="110" t="s">
        <v>116</v>
      </c>
      <c r="B14" s="92" t="s">
        <v>117</v>
      </c>
      <c r="C14" s="91">
        <v>12.49</v>
      </c>
      <c r="D14" s="85"/>
      <c r="E14" s="85"/>
      <c r="F14" s="85"/>
      <c r="G14" s="85"/>
      <c r="H14" s="85"/>
      <c r="I14" s="85"/>
      <c r="J14" s="85"/>
      <c r="K14" s="85"/>
      <c r="L14" s="85"/>
      <c r="M14" s="85"/>
      <c r="N14" s="85"/>
    </row>
    <row r="15" spans="1:14" x14ac:dyDescent="0.3">
      <c r="A15" s="111"/>
      <c r="B15" s="110" t="s">
        <v>118</v>
      </c>
      <c r="C15" s="113" t="s">
        <v>119</v>
      </c>
      <c r="D15" s="85"/>
      <c r="E15" s="85"/>
      <c r="F15" s="85"/>
      <c r="G15" s="85"/>
      <c r="H15" s="85"/>
      <c r="I15" s="85"/>
      <c r="J15" s="85"/>
      <c r="K15" s="85"/>
      <c r="L15" s="85"/>
      <c r="M15" s="85"/>
      <c r="N15" s="85"/>
    </row>
    <row r="16" spans="1:14" x14ac:dyDescent="0.3">
      <c r="A16" s="112"/>
      <c r="B16" s="112"/>
      <c r="C16" s="114"/>
      <c r="D16" s="85"/>
      <c r="E16" s="85"/>
      <c r="F16" s="85"/>
      <c r="G16" s="85"/>
      <c r="H16" s="85"/>
      <c r="I16" s="85"/>
      <c r="J16" s="85"/>
      <c r="K16" s="85"/>
      <c r="L16" s="85"/>
      <c r="M16" s="85"/>
      <c r="N16" s="85"/>
    </row>
    <row r="17" spans="1:14" ht="144" x14ac:dyDescent="0.3">
      <c r="A17" s="109" t="s">
        <v>120</v>
      </c>
      <c r="B17" s="115"/>
      <c r="C17" s="93" t="s">
        <v>121</v>
      </c>
      <c r="D17" s="119"/>
      <c r="E17" s="118"/>
      <c r="F17" s="118"/>
      <c r="G17" s="118"/>
      <c r="H17" s="118"/>
      <c r="I17" s="118"/>
      <c r="J17" s="118"/>
      <c r="K17" s="118"/>
      <c r="L17" s="118"/>
      <c r="M17" s="118"/>
      <c r="N17" s="118"/>
    </row>
    <row r="18" spans="1:14" ht="72" x14ac:dyDescent="0.3">
      <c r="A18" s="116"/>
      <c r="B18" s="117"/>
      <c r="C18" s="94" t="s">
        <v>122</v>
      </c>
      <c r="D18" s="119"/>
      <c r="E18" s="118"/>
      <c r="F18" s="118"/>
      <c r="G18" s="118"/>
      <c r="H18" s="118"/>
      <c r="I18" s="118"/>
      <c r="J18" s="118"/>
      <c r="K18" s="118"/>
      <c r="L18" s="118"/>
      <c r="M18" s="118"/>
      <c r="N18" s="118"/>
    </row>
    <row r="19" spans="1:14" ht="57.6" x14ac:dyDescent="0.3">
      <c r="A19" s="109" t="s">
        <v>123</v>
      </c>
      <c r="B19" s="115"/>
      <c r="C19" s="95" t="s">
        <v>124</v>
      </c>
      <c r="D19" s="119"/>
      <c r="E19" s="118"/>
      <c r="F19" s="118"/>
      <c r="G19" s="118"/>
      <c r="H19" s="118"/>
      <c r="I19" s="118"/>
      <c r="J19" s="118"/>
      <c r="K19" s="118"/>
      <c r="L19" s="118"/>
      <c r="M19" s="118"/>
      <c r="N19" s="118"/>
    </row>
    <row r="20" spans="1:14" ht="43.2" x14ac:dyDescent="0.3">
      <c r="A20" s="116"/>
      <c r="B20" s="117"/>
      <c r="C20" s="96" t="s">
        <v>125</v>
      </c>
      <c r="D20" s="119"/>
      <c r="E20" s="118"/>
      <c r="F20" s="118"/>
      <c r="G20" s="118"/>
      <c r="H20" s="118"/>
      <c r="I20" s="118"/>
      <c r="J20" s="118"/>
      <c r="K20" s="118"/>
      <c r="L20" s="118"/>
      <c r="M20" s="118"/>
      <c r="N20" s="118"/>
    </row>
    <row r="21" spans="1:14" ht="29.4" thickBot="1" x14ac:dyDescent="0.35">
      <c r="A21" s="120" t="s">
        <v>126</v>
      </c>
      <c r="B21" s="121"/>
      <c r="C21" s="91" t="s">
        <v>127</v>
      </c>
      <c r="D21" s="85"/>
      <c r="E21" s="85"/>
      <c r="F21" s="85"/>
      <c r="G21" s="85"/>
      <c r="H21" s="85"/>
      <c r="I21" s="85"/>
      <c r="J21" s="85"/>
      <c r="K21" s="85"/>
      <c r="L21" s="85"/>
      <c r="M21" s="85"/>
      <c r="N21" s="85"/>
    </row>
    <row r="22" spans="1:14" ht="19.2" thickBot="1" x14ac:dyDescent="0.35">
      <c r="A22" s="138" t="s">
        <v>128</v>
      </c>
      <c r="B22" s="139"/>
      <c r="C22" s="137" t="s">
        <v>106</v>
      </c>
      <c r="D22" s="85"/>
      <c r="E22" s="85"/>
      <c r="F22" s="85"/>
      <c r="G22" s="85"/>
      <c r="H22" s="85"/>
      <c r="I22" s="85"/>
      <c r="J22" s="85"/>
      <c r="K22" s="85"/>
      <c r="L22" s="85"/>
      <c r="M22" s="85"/>
      <c r="N22" s="85"/>
    </row>
    <row r="23" spans="1:14" ht="27" customHeight="1" x14ac:dyDescent="0.3">
      <c r="A23" s="122" t="s">
        <v>129</v>
      </c>
      <c r="B23" s="123"/>
      <c r="C23" s="88">
        <v>0</v>
      </c>
      <c r="D23" s="85"/>
      <c r="E23" s="85"/>
      <c r="F23" s="85"/>
      <c r="G23" s="85"/>
      <c r="H23" s="85"/>
      <c r="I23" s="85"/>
      <c r="J23" s="85"/>
      <c r="K23" s="85"/>
      <c r="L23" s="85"/>
      <c r="M23" s="85"/>
      <c r="N23" s="85"/>
    </row>
    <row r="24" spans="1:14" ht="16.2" thickBot="1" x14ac:dyDescent="0.35">
      <c r="A24" s="124" t="s">
        <v>130</v>
      </c>
      <c r="B24" s="125"/>
      <c r="C24" s="88">
        <v>19.5</v>
      </c>
      <c r="D24" s="85"/>
      <c r="E24" s="85"/>
      <c r="F24" s="85"/>
      <c r="G24" s="85"/>
      <c r="H24" s="85"/>
      <c r="I24" s="85"/>
      <c r="J24" s="85"/>
      <c r="K24" s="85"/>
      <c r="L24" s="85"/>
      <c r="M24" s="85"/>
      <c r="N24" s="85"/>
    </row>
    <row r="25" spans="1:14" ht="15.6" thickBot="1" x14ac:dyDescent="0.35">
      <c r="A25" s="126" t="s">
        <v>131</v>
      </c>
      <c r="B25" s="127"/>
      <c r="C25" s="88">
        <v>19.5</v>
      </c>
      <c r="D25" s="85"/>
      <c r="E25" s="85"/>
      <c r="F25" s="85"/>
      <c r="G25" s="85"/>
      <c r="H25" s="85"/>
      <c r="I25" s="85"/>
      <c r="J25" s="85"/>
      <c r="K25" s="85"/>
      <c r="L25" s="85"/>
      <c r="M25" s="85"/>
      <c r="N25" s="85"/>
    </row>
    <row r="26" spans="1:14" ht="15.6" thickBot="1" x14ac:dyDescent="0.35">
      <c r="A26" s="126" t="s">
        <v>132</v>
      </c>
      <c r="B26" s="127"/>
      <c r="C26" s="88" t="s">
        <v>133</v>
      </c>
      <c r="D26" s="85"/>
      <c r="E26" s="85"/>
      <c r="F26" s="85"/>
      <c r="G26" s="85"/>
      <c r="H26" s="85"/>
      <c r="I26" s="85"/>
      <c r="J26" s="85"/>
      <c r="K26" s="85"/>
      <c r="L26" s="85"/>
      <c r="M26" s="85"/>
      <c r="N26" s="85"/>
    </row>
    <row r="27" spans="1:14" ht="67.2" customHeight="1" x14ac:dyDescent="0.3">
      <c r="A27" s="99" t="s">
        <v>134</v>
      </c>
      <c r="B27" s="100"/>
      <c r="C27" s="87" t="s">
        <v>106</v>
      </c>
      <c r="D27" s="85"/>
      <c r="E27" s="85"/>
      <c r="F27" s="85"/>
      <c r="G27" s="85"/>
      <c r="H27" s="85"/>
      <c r="I27" s="85"/>
      <c r="J27" s="85"/>
      <c r="K27" s="85"/>
      <c r="L27" s="85"/>
      <c r="M27" s="85"/>
      <c r="N27" s="85"/>
    </row>
    <row r="28" spans="1:14" ht="110.4" x14ac:dyDescent="0.3">
      <c r="A28" s="97" t="s">
        <v>135</v>
      </c>
      <c r="B28" s="98" t="s">
        <v>136</v>
      </c>
      <c r="C28" s="88" t="s">
        <v>137</v>
      </c>
      <c r="D28" s="85"/>
      <c r="E28" s="85"/>
      <c r="F28" s="85"/>
      <c r="G28" s="85"/>
      <c r="H28" s="85"/>
      <c r="I28" s="85"/>
      <c r="J28" s="85"/>
      <c r="K28" s="85"/>
      <c r="L28" s="85"/>
      <c r="M28" s="85"/>
      <c r="N28" s="85"/>
    </row>
    <row r="29" spans="1:14" x14ac:dyDescent="0.3">
      <c r="A29" s="128" t="s">
        <v>138</v>
      </c>
      <c r="B29" s="129"/>
      <c r="C29" s="132" t="s">
        <v>140</v>
      </c>
      <c r="D29" s="119"/>
      <c r="E29" s="118"/>
      <c r="F29" s="118"/>
      <c r="G29" s="118"/>
      <c r="H29" s="118"/>
      <c r="I29" s="118"/>
      <c r="J29" s="118"/>
      <c r="K29" s="118"/>
      <c r="L29" s="118"/>
      <c r="M29" s="118"/>
      <c r="N29" s="118"/>
    </row>
    <row r="30" spans="1:14" x14ac:dyDescent="0.3">
      <c r="A30" s="130" t="s">
        <v>139</v>
      </c>
      <c r="B30" s="131"/>
      <c r="C30" s="133"/>
      <c r="D30" s="119"/>
      <c r="E30" s="118"/>
      <c r="F30" s="118"/>
      <c r="G30" s="118"/>
      <c r="H30" s="118"/>
      <c r="I30" s="118"/>
      <c r="J30" s="118"/>
      <c r="K30" s="118"/>
      <c r="L30" s="118"/>
      <c r="M30" s="118"/>
      <c r="N30" s="118"/>
    </row>
    <row r="31" spans="1:14" x14ac:dyDescent="0.3">
      <c r="A31" s="128" t="s">
        <v>141</v>
      </c>
      <c r="B31" s="129"/>
      <c r="C31" s="132" t="s">
        <v>143</v>
      </c>
      <c r="D31" s="119"/>
      <c r="E31" s="118"/>
      <c r="F31" s="118"/>
      <c r="G31" s="118"/>
      <c r="H31" s="118"/>
      <c r="I31" s="118"/>
      <c r="J31" s="118"/>
      <c r="K31" s="118"/>
      <c r="L31" s="118"/>
      <c r="M31" s="118"/>
      <c r="N31" s="118"/>
    </row>
    <row r="32" spans="1:14" x14ac:dyDescent="0.3">
      <c r="A32" s="130" t="s">
        <v>142</v>
      </c>
      <c r="B32" s="131"/>
      <c r="C32" s="133"/>
      <c r="D32" s="119"/>
      <c r="E32" s="118"/>
      <c r="F32" s="118"/>
      <c r="G32" s="118"/>
      <c r="H32" s="118"/>
      <c r="I32" s="118"/>
      <c r="J32" s="118"/>
      <c r="K32" s="118"/>
      <c r="L32" s="118"/>
      <c r="M32" s="118"/>
      <c r="N32" s="118"/>
    </row>
    <row r="33" spans="1:14" x14ac:dyDescent="0.3">
      <c r="A33" s="134" t="s">
        <v>144</v>
      </c>
      <c r="B33" s="135"/>
      <c r="C33" s="88" t="s">
        <v>145</v>
      </c>
      <c r="D33" s="85"/>
      <c r="E33" s="85"/>
      <c r="F33" s="85"/>
      <c r="G33" s="85"/>
      <c r="H33" s="85"/>
      <c r="I33" s="85"/>
      <c r="J33" s="85"/>
      <c r="K33" s="85"/>
      <c r="L33" s="85"/>
      <c r="M33" s="85"/>
      <c r="N33" s="85"/>
    </row>
    <row r="34" spans="1:14" x14ac:dyDescent="0.3">
      <c r="A34" s="134" t="s">
        <v>146</v>
      </c>
      <c r="B34" s="135"/>
      <c r="C34" s="88" t="s">
        <v>145</v>
      </c>
      <c r="D34" s="85"/>
      <c r="E34" s="85"/>
      <c r="F34" s="85"/>
      <c r="G34" s="85"/>
      <c r="H34" s="85"/>
      <c r="I34" s="85"/>
      <c r="J34" s="85"/>
      <c r="K34" s="85"/>
      <c r="L34" s="85"/>
      <c r="M34" s="85"/>
      <c r="N34" s="85"/>
    </row>
    <row r="35" spans="1:14" x14ac:dyDescent="0.3">
      <c r="A35" s="134" t="s">
        <v>147</v>
      </c>
      <c r="B35" s="135"/>
      <c r="C35" s="88" t="s">
        <v>148</v>
      </c>
      <c r="D35" s="85"/>
      <c r="E35" s="85"/>
      <c r="F35" s="85"/>
      <c r="G35" s="85"/>
      <c r="H35" s="85"/>
      <c r="I35" s="85"/>
      <c r="J35" s="85"/>
      <c r="K35" s="85"/>
      <c r="L35" s="85"/>
      <c r="M35" s="85"/>
      <c r="N35" s="85"/>
    </row>
  </sheetData>
  <mergeCells count="73">
    <mergeCell ref="L31:L32"/>
    <mergeCell ref="M31:M32"/>
    <mergeCell ref="N31:N32"/>
    <mergeCell ref="A33:B33"/>
    <mergeCell ref="A34:B34"/>
    <mergeCell ref="A35:B35"/>
    <mergeCell ref="A32:B32"/>
    <mergeCell ref="C31:C32"/>
    <mergeCell ref="D31:D32"/>
    <mergeCell ref="E31:E32"/>
    <mergeCell ref="F31:F32"/>
    <mergeCell ref="G31:G32"/>
    <mergeCell ref="J29:J30"/>
    <mergeCell ref="K29:K30"/>
    <mergeCell ref="L29:L30"/>
    <mergeCell ref="M29:M30"/>
    <mergeCell ref="N29:N30"/>
    <mergeCell ref="A31:B31"/>
    <mergeCell ref="H31:H32"/>
    <mergeCell ref="I31:I32"/>
    <mergeCell ref="J31:J32"/>
    <mergeCell ref="K31:K32"/>
    <mergeCell ref="D29:D30"/>
    <mergeCell ref="E29:E30"/>
    <mergeCell ref="F29:F30"/>
    <mergeCell ref="G29:G30"/>
    <mergeCell ref="H29:H30"/>
    <mergeCell ref="I29:I30"/>
    <mergeCell ref="A26:B26"/>
    <mergeCell ref="A27:B27"/>
    <mergeCell ref="A29:B29"/>
    <mergeCell ref="A30:B30"/>
    <mergeCell ref="C29:C30"/>
    <mergeCell ref="N19:N20"/>
    <mergeCell ref="A21:B21"/>
    <mergeCell ref="A22:B22"/>
    <mergeCell ref="A23:B23"/>
    <mergeCell ref="A24:B24"/>
    <mergeCell ref="A25:B25"/>
    <mergeCell ref="H19:H20"/>
    <mergeCell ref="I19:I20"/>
    <mergeCell ref="J19:J20"/>
    <mergeCell ref="K19:K20"/>
    <mergeCell ref="L19:L20"/>
    <mergeCell ref="M19:M20"/>
    <mergeCell ref="J17:J18"/>
    <mergeCell ref="K17:K18"/>
    <mergeCell ref="L17:L18"/>
    <mergeCell ref="M17:M18"/>
    <mergeCell ref="N17:N18"/>
    <mergeCell ref="A19:B20"/>
    <mergeCell ref="D19:D20"/>
    <mergeCell ref="E19:E20"/>
    <mergeCell ref="F19:F20"/>
    <mergeCell ref="G19:G20"/>
    <mergeCell ref="D17:D18"/>
    <mergeCell ref="E17:E18"/>
    <mergeCell ref="F17:F18"/>
    <mergeCell ref="G17:G18"/>
    <mergeCell ref="H17:H18"/>
    <mergeCell ref="I17:I18"/>
    <mergeCell ref="A12:B12"/>
    <mergeCell ref="A13:B13"/>
    <mergeCell ref="A14:A16"/>
    <mergeCell ref="B15:B16"/>
    <mergeCell ref="C15:C16"/>
    <mergeCell ref="A17:B18"/>
    <mergeCell ref="A4:C4"/>
    <mergeCell ref="A6:B6"/>
    <mergeCell ref="A7:B7"/>
    <mergeCell ref="A8:B8"/>
    <mergeCell ref="A10:B10"/>
    <mergeCell ref="A11:B11"/>
  </mergeCells>
  <pageMargins left="0.7" right="0.7" top="0.75" bottom="0.75" header="0.3" footer="0.3"/>
</worksheet>
</file>

<file path=docMetadata/LabelInfo.xml><?xml version="1.0" encoding="utf-8"?>
<clbl:labelList xmlns:clbl="http://schemas.microsoft.com/office/2020/mipLabelMetadata">
  <clbl:label id="{6b8078d2-d880-42d5-944a-a8ceac1db31a}" enabled="1" method="Privileged" siteId="{637dea52-1527-40fa-a2a6-ed45af23293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Grille Tarifaire (2)</vt:lpstr>
      <vt:lpstr>Surcharge gare et aéroport</vt:lpstr>
      <vt:lpstr>Charges annexes</vt:lpstr>
    </vt:vector>
  </TitlesOfParts>
  <Manager/>
  <Company>CA-GIP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PRUDENCE Robin (Credit Agricole S.A.)</dc:creator>
  <cp:keywords/>
  <dc:description/>
  <cp:lastModifiedBy>Christophe Dupont</cp:lastModifiedBy>
  <cp:revision/>
  <dcterms:created xsi:type="dcterms:W3CDTF">2025-03-06T13:10:13Z</dcterms:created>
  <dcterms:modified xsi:type="dcterms:W3CDTF">2025-06-02T13:12:12Z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959cb2-1791-4379-ac27-73c7defdb1e7_Enabled">
    <vt:lpwstr>true</vt:lpwstr>
  </property>
  <property fmtid="{D5CDD505-2E9C-101B-9397-08002B2CF9AE}" pid="3" name="MSIP_Label_74959cb2-1791-4379-ac27-73c7defdb1e7_SetDate">
    <vt:lpwstr>2025-03-06T13:57:29Z</vt:lpwstr>
  </property>
  <property fmtid="{D5CDD505-2E9C-101B-9397-08002B2CF9AE}" pid="4" name="MSIP_Label_74959cb2-1791-4379-ac27-73c7defdb1e7_Method">
    <vt:lpwstr>Standard</vt:lpwstr>
  </property>
  <property fmtid="{D5CDD505-2E9C-101B-9397-08002B2CF9AE}" pid="5" name="MSIP_Label_74959cb2-1791-4379-ac27-73c7defdb1e7_Name">
    <vt:lpwstr>C2-Usage Interne</vt:lpwstr>
  </property>
  <property fmtid="{D5CDD505-2E9C-101B-9397-08002B2CF9AE}" pid="6" name="MSIP_Label_74959cb2-1791-4379-ac27-73c7defdb1e7_SiteId">
    <vt:lpwstr>fb3baf17-c313-474c-8d5d-577a3ec97a32</vt:lpwstr>
  </property>
  <property fmtid="{D5CDD505-2E9C-101B-9397-08002B2CF9AE}" pid="7" name="MSIP_Label_74959cb2-1791-4379-ac27-73c7defdb1e7_ActionId">
    <vt:lpwstr>e00835f3-9cad-49bf-8af9-ce4795ab5bcb</vt:lpwstr>
  </property>
  <property fmtid="{D5CDD505-2E9C-101B-9397-08002B2CF9AE}" pid="8" name="MSIP_Label_74959cb2-1791-4379-ac27-73c7defdb1e7_ContentBits">
    <vt:lpwstr>2</vt:lpwstr>
  </property>
</Properties>
</file>